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30" windowWidth="11625" windowHeight="11520" activeTab="0"/>
  </bookViews>
  <sheets>
    <sheet name="Приложение №5 Табл.№1" sheetId="1" r:id="rId1"/>
  </sheets>
  <definedNames>
    <definedName name="_xlnm.Print_Titles" localSheetId="0">'Приложение №5 Табл.№1'!$7:$7</definedName>
    <definedName name="_xlnm.Print_Area" localSheetId="0">'Приложение №5 Табл.№1'!$G$1:$N$78</definedName>
  </definedNames>
  <calcPr fullCalcOnLoad="1"/>
</workbook>
</file>

<file path=xl/sharedStrings.xml><?xml version="1.0" encoding="utf-8"?>
<sst xmlns="http://schemas.openxmlformats.org/spreadsheetml/2006/main" count="147" uniqueCount="109">
  <si>
    <t>Итого</t>
  </si>
  <si>
    <t>Расходы на выплаты персоналу в целях обеспечения выполнения функций в сфере установленных функций органов государственной власти субъектов Российской Федерации  и органов местного самоуправления</t>
  </si>
  <si>
    <t>Прочая закупка товаров, работ, услуг для государственных нужд</t>
  </si>
  <si>
    <t>к Решению Муниципального Совета сельского поселения</t>
  </si>
  <si>
    <t>Красный Профинтерн</t>
  </si>
  <si>
    <t>0210000</t>
  </si>
  <si>
    <t>0200000</t>
  </si>
  <si>
    <t>0137023</t>
  </si>
  <si>
    <t>0137022</t>
  </si>
  <si>
    <t>0137017</t>
  </si>
  <si>
    <t>0110000</t>
  </si>
  <si>
    <t>0100000</t>
  </si>
  <si>
    <t>Вид расходов</t>
  </si>
  <si>
    <t>Код целевой классификации</t>
  </si>
  <si>
    <t>Наименование</t>
  </si>
  <si>
    <t>Иные бюджетные ассигнования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</si>
  <si>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</si>
  <si>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</si>
  <si>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Центральный аппарат</t>
  </si>
  <si>
    <t>Непрограммные расходы</t>
  </si>
  <si>
    <t>Расходы на содержание аппарата управления органов местного самоуправления</t>
  </si>
  <si>
    <t xml:space="preserve">Глава муниципального образования 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</si>
  <si>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</si>
  <si>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</si>
  <si>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 xml:space="preserve">Национальная безопасность и правоохранительная деятельность </t>
  </si>
  <si>
    <t>Организация и выполнение работ по благоустройству</t>
  </si>
  <si>
    <t>Дорожный фонд</t>
  </si>
  <si>
    <t xml:space="preserve">  </t>
  </si>
  <si>
    <t xml:space="preserve">Проведение мероприятий в области здравоохранения, спорта, физической культуры и туризма.  </t>
  </si>
  <si>
    <t>Молодежная политика и оздоровление детей</t>
  </si>
  <si>
    <t/>
  </si>
  <si>
    <t>Целевая программа сельского поселения Красный Профинтерн «Развитие физической культуры и спорта в сельском поселении Красный Профинтерн</t>
  </si>
  <si>
    <t>Основное мероприятие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</si>
  <si>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Расходы на реализацию 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</si>
  <si>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 xml:space="preserve">Расходы на доплату к пенсии государственным и муниципальным служащим   </t>
  </si>
  <si>
    <t xml:space="preserve">Расходы на реализацию других общегосударственные вопросы </t>
  </si>
  <si>
    <t>Условно-утвержденные расходы</t>
  </si>
  <si>
    <t>Всего</t>
  </si>
  <si>
    <t>01.0.00.00000</t>
  </si>
  <si>
    <t>01.1.00.00000</t>
  </si>
  <si>
    <t>01.1.00.21110</t>
  </si>
  <si>
    <t>02.0.00.00000</t>
  </si>
  <si>
    <t>02.1.00.00000</t>
  </si>
  <si>
    <t>02.1.00.21120</t>
  </si>
  <si>
    <t>04.0.00.00000</t>
  </si>
  <si>
    <t>04.1.00.00000</t>
  </si>
  <si>
    <t>04.1.00.21140</t>
  </si>
  <si>
    <t>05.0.00.00000</t>
  </si>
  <si>
    <t>05.1.00.00000</t>
  </si>
  <si>
    <t>05.1.00.21150</t>
  </si>
  <si>
    <t>06.1.00.00000</t>
  </si>
  <si>
    <t>06.1.00.21160</t>
  </si>
  <si>
    <t>10.0.00.00000</t>
  </si>
  <si>
    <t>10.1.00.00000</t>
  </si>
  <si>
    <t>10.1.00.21200</t>
  </si>
  <si>
    <t>50.0.00.81020</t>
  </si>
  <si>
    <t>50.0.00.81030</t>
  </si>
  <si>
    <t>50.0.00.81040</t>
  </si>
  <si>
    <t>50.0.00.81110</t>
  </si>
  <si>
    <t>50.0.00.81130</t>
  </si>
  <si>
    <t>50.0.00.80010</t>
  </si>
  <si>
    <t>Проведение мероприятий по проведению капитального ремонта многоквартирных домов, ремонта и содержания муниципального имущества.</t>
  </si>
  <si>
    <t>11. 0.00.00000</t>
  </si>
  <si>
    <t>11.1.00.00000</t>
  </si>
  <si>
    <t>11.1.00.21210</t>
  </si>
  <si>
    <t xml:space="preserve">Развитие муниципальной службы в сельском поселении Красный Профинтерн </t>
  </si>
  <si>
    <t xml:space="preserve">Основное мероприятие целевой программы  «Развитие муниципальной службы в сельском поселении Красный Профинтерн» </t>
  </si>
  <si>
    <t>Расходы на реализацию  целевой программы  «Развитие муниципальной службы в сельском поселении Красный Профинтерн»</t>
  </si>
  <si>
    <t>Основное мероприе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</si>
  <si>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Расходы на реализацию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</si>
  <si>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 xml:space="preserve">Целевая программа "Благоустройство территории сельского поселения Красный Профинтерн " </t>
  </si>
  <si>
    <t xml:space="preserve">Расходы  на реализацию целевой программы "Благоустройство территории сельского поселения Красный Профинтерн " </t>
  </si>
  <si>
    <t>Муниципальная целевая программа " Повышение безопасности дорожного движения в сельском поселении Красный Профинтерн"</t>
  </si>
  <si>
    <t>Основное мероприятие муниципальной целевой программы " Повышение безопасности дорожного движения в сельском поселении Красный Профинтерн"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</si>
  <si>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</t>
  </si>
  <si>
    <t xml:space="preserve">Ведомственная целевая программа "Реализация молодежной политики  в сельском поселении Красный Профинтерн" </t>
  </si>
  <si>
    <t xml:space="preserve">Основное мероприятие ведомственной целевой программы "Реализация молодежной политики  в сельском поселении Красный Профинтерн" </t>
  </si>
  <si>
    <t xml:space="preserve">Расходы на реализацию ведомственной целевой программы "Реализация молодежной политики  в сельском поселении Красный Профинтерн" </t>
  </si>
  <si>
    <t>Муниципальная адресная программа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области.</t>
  </si>
  <si>
    <t>Расходы предусмотренные на обеспечение деятельности учреждения по развитию территории сельского поселения Красный Профинтерн</t>
  </si>
  <si>
    <t xml:space="preserve">50.0.00.82270  </t>
  </si>
  <si>
    <t>Муниципальная целевая программа "Профилактика правонарушений и борьбе с преступностью на территории сельского поселения Красный Профинтерн"</t>
  </si>
  <si>
    <t>13.1.00.00000</t>
  </si>
  <si>
    <t>13.1.00.21240</t>
  </si>
  <si>
    <t xml:space="preserve">Целевая программа  «Развитие муниципальной службы в сельском поселении Красный Профинтерн» </t>
  </si>
  <si>
    <t xml:space="preserve">                                                                                        </t>
  </si>
  <si>
    <t>Основное мероприятиена реализацию  целевой программы "Благоустройство территории сельского поселения Красный Профинтерн "</t>
  </si>
  <si>
    <t>06. 0.00.00000</t>
  </si>
  <si>
    <t>Расходы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</t>
  </si>
  <si>
    <t>50. 0.00.00000</t>
  </si>
  <si>
    <t>Функционирование высшего должностного лица субъекта Российской Федерации и муниципальных образований</t>
  </si>
  <si>
    <t>Представительный орган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</si>
  <si>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</si>
  <si>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Главный распоря-дитель</t>
  </si>
  <si>
    <t>Администрация сельского поселения Красный Профинтерн</t>
  </si>
  <si>
    <t>50.0.00.51180</t>
  </si>
  <si>
    <t>Субвенция на 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</si>
  <si>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первичного воинского учета на территориях, где отсутствуют военные комиссариаты</t>
  </si>
  <si>
    <t>Приложение 7</t>
  </si>
  <si>
    <t>Ведомственная структкра расходов сельского поселения Красный Профинтерн на плановый период 2022 и 2023 годов</t>
  </si>
  <si>
    <t>2022 год                   (руб.)</t>
  </si>
  <si>
    <t>2023 год                  (руб.)</t>
  </si>
  <si>
    <t xml:space="preserve">Поддержка молодых семей сельского поселения Красный Профинтерн в приобретении (строительстве) жилья </t>
  </si>
  <si>
    <t>08.0.00.00000</t>
  </si>
  <si>
    <t xml:space="preserve">Основные мероприятие целевой программы «Поддержка молодых семей сельского поселения Красный Профинтерн в приобретении (строительстве) жилья </t>
  </si>
  <si>
    <t>08. 1.00.00000</t>
  </si>
  <si>
    <t xml:space="preserve">Расходы на реализацию  целевой программы «Поддержка молодых семей сельского поселения Красный Профинтерн в приобретении (строительстве) жилья </t>
  </si>
  <si>
    <t>08.1.00.L4970</t>
  </si>
  <si>
    <t xml:space="preserve">                                 от      23.12.2020 года     №59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</si>
</sst>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[$-FC19]d\ mmmm\ yyyy\ &quot;г.&quot;"/>
    <numFmt numFmtId="174" formatCode="#,##0.0_р_.;[Red]\-#,##0.0_р_."/>
    <numFmt numFmtId="17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72" fontId="3" fillId="0" borderId="1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72" fontId="4" fillId="0" borderId="10" xfId="52" applyNumberFormat="1" applyFont="1" applyFill="1" applyBorder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Font="1" applyFill="1" applyBorder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0" fontId="2" fillId="0" borderId="14" xfId="52" applyFill="1" applyBorder="1" applyProtection="1">
      <alignment/>
      <protection hidden="1"/>
    </xf>
    <xf numFmtId="172" fontId="4" fillId="0" borderId="15" xfId="52" applyNumberFormat="1" applyFont="1" applyFill="1" applyBorder="1" applyAlignment="1" applyProtection="1">
      <alignment horizontal="center" vertical="center"/>
      <protection hidden="1"/>
    </xf>
    <xf numFmtId="172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4" fillId="0" borderId="10" xfId="52" applyNumberFormat="1" applyFont="1" applyFill="1" applyBorder="1" applyAlignment="1" applyProtection="1">
      <alignment horizontal="center" vertical="top"/>
      <protection hidden="1"/>
    </xf>
    <xf numFmtId="0" fontId="8" fillId="0" borderId="10" xfId="52" applyNumberFormat="1" applyFont="1" applyFill="1" applyBorder="1" applyAlignment="1" applyProtection="1">
      <alignment horizontal="left" vertical="top" wrapText="1"/>
      <protection hidden="1"/>
    </xf>
    <xf numFmtId="0" fontId="8" fillId="0" borderId="10" xfId="52" applyNumberFormat="1" applyFont="1" applyFill="1" applyBorder="1" applyAlignment="1" applyProtection="1">
      <alignment horizontal="center" vertical="top"/>
      <protection hidden="1"/>
    </xf>
    <xf numFmtId="172" fontId="8" fillId="0" borderId="10" xfId="52" applyNumberFormat="1" applyFont="1" applyFill="1" applyBorder="1" applyAlignment="1" applyProtection="1">
      <alignment horizontal="center" vertical="top"/>
      <protection hidden="1"/>
    </xf>
    <xf numFmtId="172" fontId="3" fillId="0" borderId="11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>
      <alignment wrapText="1"/>
    </xf>
    <xf numFmtId="0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47" fillId="0" borderId="10" xfId="0" applyFont="1" applyBorder="1" applyAlignment="1">
      <alignment horizontal="justify"/>
    </xf>
    <xf numFmtId="0" fontId="3" fillId="33" borderId="10" xfId="52" applyFont="1" applyFill="1" applyBorder="1" applyAlignment="1" applyProtection="1">
      <alignment/>
      <protection hidden="1"/>
    </xf>
    <xf numFmtId="0" fontId="3" fillId="33" borderId="10" xfId="52" applyNumberFormat="1" applyFont="1" applyFill="1" applyBorder="1" applyAlignment="1" applyProtection="1">
      <alignment horizontal="left" vertical="center" wrapText="1"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40" fontId="3" fillId="0" borderId="10" xfId="52" applyNumberFormat="1" applyFont="1" applyFill="1" applyBorder="1" applyAlignment="1" applyProtection="1">
      <alignment horizontal="right" vertical="top"/>
      <protection hidden="1"/>
    </xf>
    <xf numFmtId="40" fontId="4" fillId="0" borderId="10" xfId="52" applyNumberFormat="1" applyFont="1" applyFill="1" applyBorder="1" applyAlignment="1" applyProtection="1">
      <alignment horizontal="right" vertical="top"/>
      <protection hidden="1"/>
    </xf>
    <xf numFmtId="4" fontId="8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0" fontId="12" fillId="0" borderId="10" xfId="0" applyFont="1" applyBorder="1" applyAlignment="1">
      <alignment wrapText="1"/>
    </xf>
    <xf numFmtId="4" fontId="3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0" fontId="48" fillId="0" borderId="10" xfId="0" applyFont="1" applyBorder="1" applyAlignment="1">
      <alignment wrapText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9" fillId="0" borderId="10" xfId="0" applyFont="1" applyBorder="1" applyAlignment="1">
      <alignment wrapText="1"/>
    </xf>
    <xf numFmtId="0" fontId="3" fillId="0" borderId="10" xfId="52" applyFont="1" applyFill="1" applyBorder="1" applyAlignment="1" applyProtection="1">
      <alignment vertical="top"/>
      <protection hidden="1"/>
    </xf>
    <xf numFmtId="4" fontId="3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52" applyNumberFormat="1" applyFont="1" applyFill="1" applyBorder="1" applyAlignment="1" applyProtection="1">
      <alignment horizontal="right" vertical="top"/>
      <protection hidden="1"/>
    </xf>
    <xf numFmtId="0" fontId="50" fillId="0" borderId="0" xfId="0" applyFont="1" applyAlignment="1">
      <alignment vertical="top"/>
    </xf>
    <xf numFmtId="0" fontId="4" fillId="0" borderId="10" xfId="52" applyFont="1" applyFill="1" applyBorder="1" applyAlignment="1" applyProtection="1">
      <alignment/>
      <protection hidden="1"/>
    </xf>
    <xf numFmtId="4" fontId="3" fillId="33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right" vertical="center"/>
      <protection hidden="1"/>
    </xf>
    <xf numFmtId="172" fontId="3" fillId="0" borderId="11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172" fontId="5" fillId="0" borderId="11" xfId="52" applyNumberFormat="1" applyFont="1" applyFill="1" applyBorder="1" applyAlignment="1" applyProtection="1">
      <alignment horizontal="center" vertical="center"/>
      <protection hidden="1"/>
    </xf>
    <xf numFmtId="172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right" vertical="center" wrapText="1"/>
      <protection hidden="1"/>
    </xf>
    <xf numFmtId="0" fontId="13" fillId="0" borderId="0" xfId="52" applyNumberFormat="1" applyFont="1" applyFill="1" applyAlignment="1" applyProtection="1">
      <alignment horizontal="center" vertical="center" wrapText="1"/>
      <protection hidden="1"/>
    </xf>
    <xf numFmtId="172" fontId="4" fillId="0" borderId="15" xfId="52" applyNumberFormat="1" applyFont="1" applyFill="1" applyBorder="1" applyAlignment="1" applyProtection="1">
      <alignment horizontal="center" vertical="center"/>
      <protection hidden="1"/>
    </xf>
    <xf numFmtId="172" fontId="4" fillId="0" borderId="14" xfId="52" applyNumberFormat="1" applyFont="1" applyFill="1" applyBorder="1" applyAlignment="1" applyProtection="1">
      <alignment horizontal="center" vertical="center"/>
      <protection hidden="1"/>
    </xf>
    <xf numFmtId="172" fontId="3" fillId="0" borderId="15" xfId="52" applyNumberFormat="1" applyFont="1" applyFill="1" applyBorder="1" applyAlignment="1" applyProtection="1">
      <alignment horizontal="center" vertical="center"/>
      <protection hidden="1"/>
    </xf>
    <xf numFmtId="172" fontId="3" fillId="0" borderId="14" xfId="52" applyNumberFormat="1" applyFont="1" applyFill="1" applyBorder="1" applyAlignment="1" applyProtection="1">
      <alignment horizontal="center" vertical="center"/>
      <protection hidden="1"/>
    </xf>
    <xf numFmtId="172" fontId="4" fillId="0" borderId="11" xfId="52" applyNumberFormat="1" applyFont="1" applyFill="1" applyBorder="1" applyAlignment="1" applyProtection="1">
      <alignment horizontal="center" vertical="center"/>
      <protection hidden="1"/>
    </xf>
    <xf numFmtId="172" fontId="4" fillId="0" borderId="12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view="pageBreakPreview" zoomScaleSheetLayoutView="100" zoomScalePageLayoutView="0" workbookViewId="0" topLeftCell="A1">
      <selection activeCell="J4" sqref="J4:M4"/>
    </sheetView>
  </sheetViews>
  <sheetFormatPr defaultColWidth="9.140625" defaultRowHeight="15"/>
  <cols>
    <col min="1" max="1" width="0.13671875" style="14" customWidth="1"/>
    <col min="2" max="6" width="0" style="14" hidden="1" customWidth="1"/>
    <col min="7" max="7" width="53.28125" style="14" customWidth="1"/>
    <col min="8" max="8" width="12.140625" style="14" customWidth="1"/>
    <col min="9" max="9" width="16.7109375" style="14" customWidth="1"/>
    <col min="10" max="10" width="11.00390625" style="14" customWidth="1"/>
    <col min="11" max="11" width="17.57421875" style="14" customWidth="1"/>
    <col min="12" max="12" width="17.7109375" style="14" customWidth="1"/>
    <col min="13" max="13" width="0" style="14" hidden="1" customWidth="1"/>
    <col min="14" max="16384" width="9.140625" style="14" customWidth="1"/>
  </cols>
  <sheetData>
    <row r="1" spans="1:13" ht="15" customHeight="1">
      <c r="A1" s="12"/>
      <c r="B1" s="12"/>
      <c r="C1" s="12"/>
      <c r="D1" s="12"/>
      <c r="E1" s="12"/>
      <c r="F1" s="12"/>
      <c r="G1" s="12" t="s">
        <v>27</v>
      </c>
      <c r="H1" s="12"/>
      <c r="I1" s="55" t="s">
        <v>98</v>
      </c>
      <c r="J1" s="55"/>
      <c r="K1" s="55"/>
      <c r="L1" s="55"/>
      <c r="M1" s="13"/>
    </row>
    <row r="2" spans="1:13" ht="15" customHeight="1">
      <c r="A2" s="12"/>
      <c r="B2" s="12"/>
      <c r="C2" s="12"/>
      <c r="D2" s="12"/>
      <c r="E2" s="12"/>
      <c r="F2" s="12"/>
      <c r="G2" s="12"/>
      <c r="H2" s="12"/>
      <c r="I2" s="60" t="s">
        <v>3</v>
      </c>
      <c r="J2" s="60"/>
      <c r="K2" s="60"/>
      <c r="L2" s="60"/>
      <c r="M2" s="13"/>
    </row>
    <row r="3" spans="1:13" ht="15" customHeight="1">
      <c r="A3" s="12"/>
      <c r="B3" s="12"/>
      <c r="C3" s="12"/>
      <c r="D3" s="12"/>
      <c r="E3" s="12"/>
      <c r="F3" s="12"/>
      <c r="G3" s="12"/>
      <c r="H3" s="12"/>
      <c r="I3" s="55" t="s">
        <v>4</v>
      </c>
      <c r="J3" s="55"/>
      <c r="K3" s="55"/>
      <c r="L3" s="55"/>
      <c r="M3" s="13"/>
    </row>
    <row r="4" spans="1:13" ht="14.25" customHeight="1">
      <c r="A4" s="13"/>
      <c r="B4" s="13"/>
      <c r="C4" s="13"/>
      <c r="D4" s="13"/>
      <c r="E4" s="13"/>
      <c r="F4" s="13"/>
      <c r="G4" s="13"/>
      <c r="H4" s="13"/>
      <c r="I4" s="13"/>
      <c r="J4" s="55" t="s">
        <v>108</v>
      </c>
      <c r="K4" s="55"/>
      <c r="L4" s="55"/>
      <c r="M4" s="55"/>
    </row>
    <row r="5" spans="1:13" ht="60" customHeight="1">
      <c r="A5" s="12"/>
      <c r="B5" s="1"/>
      <c r="C5" s="1"/>
      <c r="D5" s="1"/>
      <c r="E5" s="1"/>
      <c r="F5" s="1"/>
      <c r="G5" s="61" t="s">
        <v>99</v>
      </c>
      <c r="H5" s="61"/>
      <c r="I5" s="61"/>
      <c r="J5" s="61"/>
      <c r="K5" s="61"/>
      <c r="L5" s="61"/>
      <c r="M5" s="13"/>
    </row>
    <row r="6" spans="1:13" ht="15.75" customHeight="1" hidden="1">
      <c r="A6" s="12"/>
      <c r="B6" s="1"/>
      <c r="C6" s="1"/>
      <c r="D6" s="1"/>
      <c r="E6" s="1"/>
      <c r="F6" s="1"/>
      <c r="G6" s="11"/>
      <c r="H6" s="11"/>
      <c r="I6" s="11"/>
      <c r="J6" s="11"/>
      <c r="K6" s="11"/>
      <c r="L6" s="11"/>
      <c r="M6" s="13"/>
    </row>
    <row r="7" spans="1:13" ht="51" customHeight="1">
      <c r="A7" s="12"/>
      <c r="B7" s="15"/>
      <c r="C7" s="15"/>
      <c r="D7" s="15"/>
      <c r="E7" s="16"/>
      <c r="F7" s="16"/>
      <c r="G7" s="2" t="s">
        <v>14</v>
      </c>
      <c r="H7" s="2" t="s">
        <v>93</v>
      </c>
      <c r="I7" s="2" t="s">
        <v>13</v>
      </c>
      <c r="J7" s="2" t="s">
        <v>12</v>
      </c>
      <c r="K7" s="2" t="s">
        <v>100</v>
      </c>
      <c r="L7" s="2" t="s">
        <v>101</v>
      </c>
      <c r="M7" s="13"/>
    </row>
    <row r="8" spans="1:13" ht="51" customHeight="1">
      <c r="A8" s="12"/>
      <c r="B8" s="15"/>
      <c r="C8" s="15"/>
      <c r="D8" s="15"/>
      <c r="E8" s="16"/>
      <c r="F8" s="16"/>
      <c r="G8" s="46" t="s">
        <v>94</v>
      </c>
      <c r="H8" s="47">
        <v>838</v>
      </c>
      <c r="I8" s="47"/>
      <c r="J8" s="47"/>
      <c r="K8" s="48">
        <f>K78</f>
        <v>20545941</v>
      </c>
      <c r="L8" s="48">
        <f>L78</f>
        <v>21602837</v>
      </c>
      <c r="M8" s="13"/>
    </row>
    <row r="9" spans="1:13" ht="33" customHeight="1">
      <c r="A9" s="17"/>
      <c r="B9" s="56" t="s">
        <v>11</v>
      </c>
      <c r="C9" s="56"/>
      <c r="D9" s="56"/>
      <c r="E9" s="56"/>
      <c r="F9" s="57"/>
      <c r="G9" s="38" t="s">
        <v>65</v>
      </c>
      <c r="H9" s="38"/>
      <c r="I9" s="4" t="s">
        <v>38</v>
      </c>
      <c r="J9" s="5" t="s">
        <v>30</v>
      </c>
      <c r="K9" s="39">
        <f aca="true" t="shared" si="0" ref="K9:L12">K10</f>
        <v>20000</v>
      </c>
      <c r="L9" s="33">
        <f t="shared" si="0"/>
        <v>20000</v>
      </c>
      <c r="M9" s="18"/>
    </row>
    <row r="10" spans="1:13" ht="34.5" customHeight="1">
      <c r="A10" s="17"/>
      <c r="B10" s="25"/>
      <c r="C10" s="25"/>
      <c r="D10" s="25"/>
      <c r="E10" s="25"/>
      <c r="F10" s="26"/>
      <c r="G10" s="27" t="s">
        <v>84</v>
      </c>
      <c r="H10" s="27"/>
      <c r="I10" s="21" t="s">
        <v>39</v>
      </c>
      <c r="J10" s="10" t="s">
        <v>30</v>
      </c>
      <c r="K10" s="40">
        <f t="shared" si="0"/>
        <v>20000</v>
      </c>
      <c r="L10" s="34">
        <f t="shared" si="0"/>
        <v>20000</v>
      </c>
      <c r="M10" s="18"/>
    </row>
    <row r="11" spans="1:13" ht="39" customHeight="1">
      <c r="A11" s="17"/>
      <c r="B11" s="25"/>
      <c r="C11" s="25"/>
      <c r="D11" s="25"/>
      <c r="E11" s="25"/>
      <c r="F11" s="26"/>
      <c r="G11" s="27" t="s">
        <v>66</v>
      </c>
      <c r="H11" s="27"/>
      <c r="I11" s="21" t="s">
        <v>39</v>
      </c>
      <c r="J11" s="7"/>
      <c r="K11" s="36">
        <f t="shared" si="0"/>
        <v>20000</v>
      </c>
      <c r="L11" s="34">
        <f t="shared" si="0"/>
        <v>20000</v>
      </c>
      <c r="M11" s="18"/>
    </row>
    <row r="12" spans="1:13" ht="46.5" customHeight="1">
      <c r="A12" s="17"/>
      <c r="B12" s="58" t="s">
        <v>10</v>
      </c>
      <c r="C12" s="58"/>
      <c r="D12" s="58"/>
      <c r="E12" s="58"/>
      <c r="F12" s="59"/>
      <c r="G12" s="27" t="s">
        <v>67</v>
      </c>
      <c r="H12" s="27"/>
      <c r="I12" s="9" t="s">
        <v>40</v>
      </c>
      <c r="J12" s="10"/>
      <c r="K12" s="36">
        <f t="shared" si="0"/>
        <v>20000</v>
      </c>
      <c r="L12" s="34">
        <f t="shared" si="0"/>
        <v>20000</v>
      </c>
      <c r="M12" s="18"/>
    </row>
    <row r="13" spans="1:13" ht="20.25" customHeight="1">
      <c r="A13" s="17"/>
      <c r="B13" s="53">
        <v>400</v>
      </c>
      <c r="C13" s="53"/>
      <c r="D13" s="53"/>
      <c r="E13" s="53"/>
      <c r="F13" s="54"/>
      <c r="G13" s="28" t="s">
        <v>2</v>
      </c>
      <c r="H13" s="28"/>
      <c r="I13" s="9"/>
      <c r="J13" s="10">
        <v>200</v>
      </c>
      <c r="K13" s="36">
        <v>20000</v>
      </c>
      <c r="L13" s="34">
        <v>20000</v>
      </c>
      <c r="M13" s="18"/>
    </row>
    <row r="14" spans="1:13" ht="39.75" customHeight="1">
      <c r="A14" s="17"/>
      <c r="B14" s="19"/>
      <c r="C14" s="19"/>
      <c r="D14" s="19"/>
      <c r="E14" s="19"/>
      <c r="F14" s="20"/>
      <c r="G14" s="3" t="s">
        <v>24</v>
      </c>
      <c r="H14" s="3"/>
      <c r="I14" s="4" t="s">
        <v>41</v>
      </c>
      <c r="J14" s="5"/>
      <c r="K14" s="35">
        <f aca="true" t="shared" si="1" ref="K14:L16">K15</f>
        <v>20000</v>
      </c>
      <c r="L14" s="35">
        <f t="shared" si="1"/>
        <v>20000</v>
      </c>
      <c r="M14" s="18"/>
    </row>
    <row r="15" spans="1:13" ht="66.75" customHeight="1">
      <c r="A15" s="17"/>
      <c r="B15" s="19"/>
      <c r="C15" s="19"/>
      <c r="D15" s="19"/>
      <c r="E15" s="19"/>
      <c r="F15" s="20"/>
      <c r="G15" s="28" t="s">
        <v>68</v>
      </c>
      <c r="H15" s="28"/>
      <c r="I15" s="9" t="s">
        <v>42</v>
      </c>
      <c r="J15" s="10" t="s">
        <v>85</v>
      </c>
      <c r="K15" s="36">
        <f t="shared" si="1"/>
        <v>20000</v>
      </c>
      <c r="L15" s="36">
        <f t="shared" si="1"/>
        <v>20000</v>
      </c>
      <c r="M15" s="18"/>
    </row>
    <row r="16" spans="1:13" ht="44.25" customHeight="1">
      <c r="A16" s="17"/>
      <c r="B16" s="19"/>
      <c r="C16" s="19"/>
      <c r="D16" s="19"/>
      <c r="E16" s="19"/>
      <c r="F16" s="20"/>
      <c r="G16" s="28" t="s">
        <v>69</v>
      </c>
      <c r="H16" s="28"/>
      <c r="I16" s="9" t="s">
        <v>43</v>
      </c>
      <c r="J16" s="10"/>
      <c r="K16" s="36">
        <f t="shared" si="1"/>
        <v>20000</v>
      </c>
      <c r="L16" s="36">
        <f t="shared" si="1"/>
        <v>20000</v>
      </c>
      <c r="M16" s="18"/>
    </row>
    <row r="17" spans="1:13" ht="24.75" customHeight="1">
      <c r="A17" s="17"/>
      <c r="B17" s="19"/>
      <c r="C17" s="19"/>
      <c r="D17" s="19"/>
      <c r="E17" s="19"/>
      <c r="F17" s="20"/>
      <c r="G17" s="28" t="s">
        <v>2</v>
      </c>
      <c r="H17" s="28"/>
      <c r="I17" s="9"/>
      <c r="J17" s="10">
        <v>200</v>
      </c>
      <c r="K17" s="49">
        <v>20000</v>
      </c>
      <c r="L17" s="36">
        <v>20000</v>
      </c>
      <c r="M17" s="18"/>
    </row>
    <row r="18" spans="1:13" ht="45" customHeight="1">
      <c r="A18" s="17"/>
      <c r="B18" s="19"/>
      <c r="C18" s="19"/>
      <c r="D18" s="19"/>
      <c r="E18" s="19"/>
      <c r="F18" s="20"/>
      <c r="G18" s="37" t="s">
        <v>81</v>
      </c>
      <c r="H18" s="37"/>
      <c r="I18" s="4" t="s">
        <v>82</v>
      </c>
      <c r="J18" s="5"/>
      <c r="K18" s="35">
        <f>K19</f>
        <v>20000</v>
      </c>
      <c r="L18" s="35">
        <f>L19</f>
        <v>20000</v>
      </c>
      <c r="M18" s="18"/>
    </row>
    <row r="19" spans="1:13" ht="49.5" customHeight="1">
      <c r="A19" s="17"/>
      <c r="B19" s="19"/>
      <c r="C19" s="19"/>
      <c r="D19" s="19"/>
      <c r="E19" s="19"/>
      <c r="F19" s="20"/>
      <c r="G19" s="28" t="s">
        <v>81</v>
      </c>
      <c r="H19" s="28"/>
      <c r="I19" s="9" t="s">
        <v>83</v>
      </c>
      <c r="J19" s="10"/>
      <c r="K19" s="36">
        <f>K20+K21</f>
        <v>20000</v>
      </c>
      <c r="L19" s="36">
        <f>L20+L21</f>
        <v>20000</v>
      </c>
      <c r="M19" s="18"/>
    </row>
    <row r="20" spans="1:13" ht="24.75" customHeight="1">
      <c r="A20" s="17"/>
      <c r="B20" s="19"/>
      <c r="C20" s="19"/>
      <c r="D20" s="19"/>
      <c r="E20" s="19"/>
      <c r="F20" s="20"/>
      <c r="G20" s="28" t="s">
        <v>22</v>
      </c>
      <c r="H20" s="28"/>
      <c r="I20" s="6"/>
      <c r="J20" s="7">
        <v>100</v>
      </c>
      <c r="K20" s="49">
        <v>20000</v>
      </c>
      <c r="L20" s="36">
        <v>20000</v>
      </c>
      <c r="M20" s="18"/>
    </row>
    <row r="21" spans="1:13" ht="24.75" customHeight="1">
      <c r="A21" s="17"/>
      <c r="B21" s="19"/>
      <c r="C21" s="19"/>
      <c r="D21" s="19"/>
      <c r="E21" s="19"/>
      <c r="F21" s="20"/>
      <c r="G21" s="28" t="s">
        <v>2</v>
      </c>
      <c r="H21" s="28"/>
      <c r="I21" s="6"/>
      <c r="J21" s="7">
        <v>200</v>
      </c>
      <c r="K21" s="49">
        <v>0</v>
      </c>
      <c r="L21" s="36">
        <v>0</v>
      </c>
      <c r="M21" s="18"/>
    </row>
    <row r="22" spans="1:13" ht="33" customHeight="1">
      <c r="A22" s="17"/>
      <c r="B22" s="19"/>
      <c r="C22" s="19"/>
      <c r="D22" s="19"/>
      <c r="E22" s="19"/>
      <c r="F22" s="20"/>
      <c r="G22" s="3" t="s">
        <v>25</v>
      </c>
      <c r="H22" s="3"/>
      <c r="I22" s="4" t="s">
        <v>44</v>
      </c>
      <c r="J22" s="5"/>
      <c r="K22" s="35">
        <f aca="true" t="shared" si="2" ref="K22:L25">K23</f>
        <v>2994124</v>
      </c>
      <c r="L22" s="35">
        <f t="shared" si="2"/>
        <v>2888103</v>
      </c>
      <c r="M22" s="18"/>
    </row>
    <row r="23" spans="1:13" ht="30.75" customHeight="1">
      <c r="A23" s="17"/>
      <c r="B23" s="19"/>
      <c r="C23" s="19"/>
      <c r="D23" s="19"/>
      <c r="E23" s="19"/>
      <c r="F23" s="20"/>
      <c r="G23" s="28" t="s">
        <v>70</v>
      </c>
      <c r="H23" s="28"/>
      <c r="I23" s="9" t="s">
        <v>45</v>
      </c>
      <c r="J23" s="5"/>
      <c r="K23" s="40">
        <f t="shared" si="2"/>
        <v>2994124</v>
      </c>
      <c r="L23" s="40">
        <f t="shared" si="2"/>
        <v>2888103</v>
      </c>
      <c r="M23" s="18"/>
    </row>
    <row r="24" spans="1:13" ht="39.75" customHeight="1">
      <c r="A24" s="17"/>
      <c r="B24" s="19"/>
      <c r="C24" s="19"/>
      <c r="D24" s="19"/>
      <c r="E24" s="19"/>
      <c r="F24" s="20"/>
      <c r="G24" s="28" t="s">
        <v>86</v>
      </c>
      <c r="H24" s="28"/>
      <c r="I24" s="9" t="s">
        <v>45</v>
      </c>
      <c r="J24" s="5"/>
      <c r="K24" s="40">
        <f t="shared" si="2"/>
        <v>2994124</v>
      </c>
      <c r="L24" s="40">
        <f t="shared" si="2"/>
        <v>2888103</v>
      </c>
      <c r="M24" s="18"/>
    </row>
    <row r="25" spans="1:13" ht="29.25" customHeight="1">
      <c r="A25" s="17"/>
      <c r="B25" s="19"/>
      <c r="C25" s="19"/>
      <c r="D25" s="19"/>
      <c r="E25" s="19"/>
      <c r="F25" s="20"/>
      <c r="G25" s="28" t="s">
        <v>71</v>
      </c>
      <c r="H25" s="28"/>
      <c r="I25" s="21" t="s">
        <v>46</v>
      </c>
      <c r="J25" s="10"/>
      <c r="K25" s="40">
        <f t="shared" si="2"/>
        <v>2994124</v>
      </c>
      <c r="L25" s="40">
        <f t="shared" si="2"/>
        <v>2888103</v>
      </c>
      <c r="M25" s="18"/>
    </row>
    <row r="26" spans="1:13" ht="33" customHeight="1">
      <c r="A26" s="17"/>
      <c r="B26" s="19"/>
      <c r="C26" s="19"/>
      <c r="D26" s="19"/>
      <c r="E26" s="19"/>
      <c r="F26" s="20"/>
      <c r="G26" s="28" t="s">
        <v>16</v>
      </c>
      <c r="H26" s="28"/>
      <c r="I26" s="9" t="s">
        <v>30</v>
      </c>
      <c r="J26" s="10">
        <v>200</v>
      </c>
      <c r="K26" s="40">
        <v>2994124</v>
      </c>
      <c r="L26" s="40">
        <v>2888103</v>
      </c>
      <c r="M26" s="18"/>
    </row>
    <row r="27" spans="1:13" ht="22.5" customHeight="1">
      <c r="A27" s="17"/>
      <c r="B27" s="19"/>
      <c r="C27" s="19"/>
      <c r="D27" s="19"/>
      <c r="E27" s="19"/>
      <c r="F27" s="20"/>
      <c r="G27" s="3" t="s">
        <v>26</v>
      </c>
      <c r="H27" s="3"/>
      <c r="I27" s="4" t="s">
        <v>47</v>
      </c>
      <c r="J27" s="5"/>
      <c r="K27" s="35">
        <f aca="true" t="shared" si="3" ref="K27:L30">K28</f>
        <v>4169000</v>
      </c>
      <c r="L27" s="35">
        <f t="shared" si="3"/>
        <v>4768000</v>
      </c>
      <c r="M27" s="18"/>
    </row>
    <row r="28" spans="1:13" ht="41.25" customHeight="1">
      <c r="A28" s="17"/>
      <c r="B28" s="19"/>
      <c r="C28" s="19"/>
      <c r="D28" s="19"/>
      <c r="E28" s="19"/>
      <c r="F28" s="20"/>
      <c r="G28" s="28" t="s">
        <v>72</v>
      </c>
      <c r="H28" s="28"/>
      <c r="I28" s="9" t="s">
        <v>48</v>
      </c>
      <c r="J28" s="5"/>
      <c r="K28" s="35">
        <f t="shared" si="3"/>
        <v>4169000</v>
      </c>
      <c r="L28" s="35">
        <f t="shared" si="3"/>
        <v>4768000</v>
      </c>
      <c r="M28" s="18"/>
    </row>
    <row r="29" spans="1:13" ht="29.25" customHeight="1">
      <c r="A29" s="17"/>
      <c r="B29" s="19"/>
      <c r="C29" s="19"/>
      <c r="D29" s="19"/>
      <c r="E29" s="19"/>
      <c r="F29" s="20"/>
      <c r="G29" s="28" t="s">
        <v>73</v>
      </c>
      <c r="H29" s="28"/>
      <c r="I29" s="9" t="s">
        <v>48</v>
      </c>
      <c r="J29" s="5"/>
      <c r="K29" s="35">
        <f t="shared" si="3"/>
        <v>4169000</v>
      </c>
      <c r="L29" s="35">
        <f t="shared" si="3"/>
        <v>4768000</v>
      </c>
      <c r="M29" s="18"/>
    </row>
    <row r="30" spans="1:13" ht="44.25" customHeight="1">
      <c r="A30" s="17"/>
      <c r="B30" s="19"/>
      <c r="C30" s="19"/>
      <c r="D30" s="19"/>
      <c r="E30" s="19"/>
      <c r="F30" s="20"/>
      <c r="G30" s="28" t="s">
        <v>74</v>
      </c>
      <c r="H30" s="28"/>
      <c r="I30" s="21" t="s">
        <v>49</v>
      </c>
      <c r="J30" s="10"/>
      <c r="K30" s="36">
        <f t="shared" si="3"/>
        <v>4169000</v>
      </c>
      <c r="L30" s="36">
        <f t="shared" si="3"/>
        <v>4768000</v>
      </c>
      <c r="M30" s="18"/>
    </row>
    <row r="31" spans="1:13" ht="24" customHeight="1">
      <c r="A31" s="17"/>
      <c r="B31" s="19"/>
      <c r="C31" s="19"/>
      <c r="D31" s="19"/>
      <c r="E31" s="19"/>
      <c r="F31" s="20"/>
      <c r="G31" s="28" t="s">
        <v>2</v>
      </c>
      <c r="H31" s="28"/>
      <c r="I31" s="9"/>
      <c r="J31" s="10">
        <v>200</v>
      </c>
      <c r="K31" s="36">
        <v>4169000</v>
      </c>
      <c r="L31" s="36">
        <v>4768000</v>
      </c>
      <c r="M31" s="18"/>
    </row>
    <row r="32" spans="1:13" ht="27.75" customHeight="1">
      <c r="A32" s="17"/>
      <c r="B32" s="19"/>
      <c r="C32" s="19"/>
      <c r="D32" s="19"/>
      <c r="E32" s="19"/>
      <c r="F32" s="20"/>
      <c r="G32" s="3" t="s">
        <v>29</v>
      </c>
      <c r="H32" s="3"/>
      <c r="I32" s="4" t="s">
        <v>87</v>
      </c>
      <c r="J32" s="5"/>
      <c r="K32" s="35">
        <f aca="true" t="shared" si="4" ref="K32:L35">K33</f>
        <v>30000</v>
      </c>
      <c r="L32" s="33">
        <f t="shared" si="4"/>
        <v>30000</v>
      </c>
      <c r="M32" s="18"/>
    </row>
    <row r="33" spans="1:13" ht="36.75" customHeight="1">
      <c r="A33" s="17"/>
      <c r="B33" s="19"/>
      <c r="C33" s="19"/>
      <c r="D33" s="19"/>
      <c r="E33" s="19"/>
      <c r="F33" s="20"/>
      <c r="G33" s="28" t="s">
        <v>75</v>
      </c>
      <c r="H33" s="28"/>
      <c r="I33" s="9" t="s">
        <v>50</v>
      </c>
      <c r="J33" s="5"/>
      <c r="K33" s="40">
        <f t="shared" si="4"/>
        <v>30000</v>
      </c>
      <c r="L33" s="34">
        <f t="shared" si="4"/>
        <v>30000</v>
      </c>
      <c r="M33" s="18"/>
    </row>
    <row r="34" spans="1:13" ht="42.75" customHeight="1">
      <c r="A34" s="17"/>
      <c r="B34" s="19"/>
      <c r="C34" s="19"/>
      <c r="D34" s="19"/>
      <c r="E34" s="19"/>
      <c r="F34" s="20"/>
      <c r="G34" s="28" t="s">
        <v>76</v>
      </c>
      <c r="H34" s="28"/>
      <c r="I34" s="9" t="s">
        <v>50</v>
      </c>
      <c r="J34" s="5"/>
      <c r="K34" s="40">
        <f t="shared" si="4"/>
        <v>30000</v>
      </c>
      <c r="L34" s="34">
        <f t="shared" si="4"/>
        <v>30000</v>
      </c>
      <c r="M34" s="18"/>
    </row>
    <row r="35" spans="1:13" ht="48" customHeight="1">
      <c r="A35" s="17"/>
      <c r="B35" s="19"/>
      <c r="C35" s="19"/>
      <c r="D35" s="19"/>
      <c r="E35" s="19"/>
      <c r="F35" s="20"/>
      <c r="G35" s="28" t="s">
        <v>77</v>
      </c>
      <c r="H35" s="28"/>
      <c r="I35" s="21" t="s">
        <v>51</v>
      </c>
      <c r="J35" s="10"/>
      <c r="K35" s="40">
        <f t="shared" si="4"/>
        <v>30000</v>
      </c>
      <c r="L35" s="34">
        <f t="shared" si="4"/>
        <v>30000</v>
      </c>
      <c r="M35" s="18"/>
    </row>
    <row r="36" spans="1:13" ht="27" customHeight="1">
      <c r="A36" s="17"/>
      <c r="B36" s="19"/>
      <c r="C36" s="19"/>
      <c r="D36" s="19"/>
      <c r="E36" s="19"/>
      <c r="F36" s="20"/>
      <c r="G36" s="28" t="s">
        <v>2</v>
      </c>
      <c r="H36" s="28"/>
      <c r="I36" s="9"/>
      <c r="J36" s="10">
        <v>200</v>
      </c>
      <c r="K36" s="40">
        <v>30000</v>
      </c>
      <c r="L36" s="34">
        <v>30000</v>
      </c>
      <c r="M36" s="18"/>
    </row>
    <row r="37" spans="1:13" ht="32.25" customHeight="1">
      <c r="A37" s="17"/>
      <c r="B37" s="19"/>
      <c r="C37" s="19"/>
      <c r="D37" s="19"/>
      <c r="E37" s="19"/>
      <c r="F37" s="20"/>
      <c r="G37" s="38" t="s">
        <v>102</v>
      </c>
      <c r="H37" s="28"/>
      <c r="I37" s="4" t="s">
        <v>103</v>
      </c>
      <c r="J37" s="5"/>
      <c r="K37" s="52">
        <f>K40</f>
        <v>100000</v>
      </c>
      <c r="L37" s="52">
        <f>L40</f>
        <v>100000</v>
      </c>
      <c r="M37" s="18"/>
    </row>
    <row r="38" spans="1:13" ht="44.25" customHeight="1">
      <c r="A38" s="17"/>
      <c r="B38" s="19"/>
      <c r="C38" s="19"/>
      <c r="D38" s="19"/>
      <c r="E38" s="19"/>
      <c r="F38" s="20"/>
      <c r="G38" s="27" t="s">
        <v>104</v>
      </c>
      <c r="H38" s="28"/>
      <c r="I38" s="9" t="s">
        <v>105</v>
      </c>
      <c r="J38" s="5"/>
      <c r="K38" s="49">
        <f>K39</f>
        <v>100000</v>
      </c>
      <c r="L38" s="49">
        <f>L39</f>
        <v>100000</v>
      </c>
      <c r="M38" s="18"/>
    </row>
    <row r="39" spans="1:13" ht="42.75" customHeight="1">
      <c r="A39" s="17"/>
      <c r="B39" s="19"/>
      <c r="C39" s="19"/>
      <c r="D39" s="19"/>
      <c r="E39" s="19"/>
      <c r="F39" s="20"/>
      <c r="G39" s="27" t="s">
        <v>106</v>
      </c>
      <c r="H39" s="28"/>
      <c r="I39" s="21" t="s">
        <v>107</v>
      </c>
      <c r="J39" s="10"/>
      <c r="K39" s="49">
        <f>K40</f>
        <v>100000</v>
      </c>
      <c r="L39" s="49">
        <f>L40</f>
        <v>100000</v>
      </c>
      <c r="M39" s="18"/>
    </row>
    <row r="40" spans="1:13" ht="20.25" customHeight="1">
      <c r="A40" s="17"/>
      <c r="B40" s="19"/>
      <c r="C40" s="19"/>
      <c r="D40" s="19"/>
      <c r="E40" s="19"/>
      <c r="F40" s="20"/>
      <c r="G40" s="28" t="s">
        <v>17</v>
      </c>
      <c r="H40" s="28"/>
      <c r="I40" s="9" t="s">
        <v>30</v>
      </c>
      <c r="J40" s="10">
        <v>300</v>
      </c>
      <c r="K40" s="49">
        <v>100000</v>
      </c>
      <c r="L40" s="36">
        <v>100000</v>
      </c>
      <c r="M40" s="18"/>
    </row>
    <row r="41" spans="1:13" ht="45.75" customHeight="1">
      <c r="A41" s="17"/>
      <c r="B41" s="66">
        <v>600</v>
      </c>
      <c r="C41" s="66"/>
      <c r="D41" s="66"/>
      <c r="E41" s="66"/>
      <c r="F41" s="67"/>
      <c r="G41" s="41" t="s">
        <v>28</v>
      </c>
      <c r="H41" s="41"/>
      <c r="I41" s="4" t="s">
        <v>52</v>
      </c>
      <c r="J41" s="5"/>
      <c r="K41" s="35">
        <f aca="true" t="shared" si="5" ref="K41:L44">K42</f>
        <v>30000</v>
      </c>
      <c r="L41" s="35">
        <f t="shared" si="5"/>
        <v>30000</v>
      </c>
      <c r="M41" s="18"/>
    </row>
    <row r="42" spans="1:13" ht="45" customHeight="1">
      <c r="A42" s="17"/>
      <c r="B42" s="53">
        <v>800</v>
      </c>
      <c r="C42" s="53"/>
      <c r="D42" s="53"/>
      <c r="E42" s="53"/>
      <c r="F42" s="54"/>
      <c r="G42" s="29" t="s">
        <v>31</v>
      </c>
      <c r="H42" s="29"/>
      <c r="I42" s="9" t="s">
        <v>53</v>
      </c>
      <c r="J42" s="5"/>
      <c r="K42" s="35">
        <f t="shared" si="5"/>
        <v>30000</v>
      </c>
      <c r="L42" s="35">
        <f t="shared" si="5"/>
        <v>30000</v>
      </c>
      <c r="M42" s="18"/>
    </row>
    <row r="43" spans="1:13" ht="41.25" customHeight="1">
      <c r="A43" s="17"/>
      <c r="B43" s="62" t="s">
        <v>9</v>
      </c>
      <c r="C43" s="62"/>
      <c r="D43" s="62"/>
      <c r="E43" s="62"/>
      <c r="F43" s="63"/>
      <c r="G43" s="29" t="s">
        <v>32</v>
      </c>
      <c r="H43" s="29"/>
      <c r="I43" s="9" t="s">
        <v>53</v>
      </c>
      <c r="J43" s="5"/>
      <c r="K43" s="35">
        <f t="shared" si="5"/>
        <v>30000</v>
      </c>
      <c r="L43" s="35">
        <f t="shared" si="5"/>
        <v>30000</v>
      </c>
      <c r="M43" s="18"/>
    </row>
    <row r="44" spans="1:13" ht="50.25" customHeight="1">
      <c r="A44" s="17"/>
      <c r="B44" s="53">
        <v>200</v>
      </c>
      <c r="C44" s="53"/>
      <c r="D44" s="53"/>
      <c r="E44" s="53"/>
      <c r="F44" s="54"/>
      <c r="G44" s="29" t="s">
        <v>33</v>
      </c>
      <c r="H44" s="29"/>
      <c r="I44" s="21" t="s">
        <v>54</v>
      </c>
      <c r="J44" s="10"/>
      <c r="K44" s="36">
        <f t="shared" si="5"/>
        <v>30000</v>
      </c>
      <c r="L44" s="36">
        <f t="shared" si="5"/>
        <v>30000</v>
      </c>
      <c r="M44" s="18"/>
    </row>
    <row r="45" spans="1:13" ht="18.75" customHeight="1">
      <c r="A45" s="17"/>
      <c r="B45" s="62" t="s">
        <v>8</v>
      </c>
      <c r="C45" s="62"/>
      <c r="D45" s="62"/>
      <c r="E45" s="62"/>
      <c r="F45" s="63"/>
      <c r="G45" s="28" t="s">
        <v>16</v>
      </c>
      <c r="H45" s="28"/>
      <c r="I45" s="9"/>
      <c r="J45" s="10">
        <v>200</v>
      </c>
      <c r="K45" s="36">
        <v>30000</v>
      </c>
      <c r="L45" s="36">
        <v>30000</v>
      </c>
      <c r="M45" s="18"/>
    </row>
    <row r="46" spans="1:13" ht="48" customHeight="1">
      <c r="A46" s="17"/>
      <c r="B46" s="53">
        <v>600</v>
      </c>
      <c r="C46" s="53"/>
      <c r="D46" s="53"/>
      <c r="E46" s="53"/>
      <c r="F46" s="54"/>
      <c r="G46" s="3" t="s">
        <v>61</v>
      </c>
      <c r="H46" s="3"/>
      <c r="I46" s="4" t="s">
        <v>62</v>
      </c>
      <c r="J46" s="5"/>
      <c r="K46" s="35">
        <f aca="true" t="shared" si="6" ref="K46:L48">K47</f>
        <v>400000</v>
      </c>
      <c r="L46" s="35">
        <f t="shared" si="6"/>
        <v>400000</v>
      </c>
      <c r="M46" s="18"/>
    </row>
    <row r="47" spans="1:13" ht="79.5" customHeight="1">
      <c r="A47" s="17"/>
      <c r="B47" s="62" t="s">
        <v>7</v>
      </c>
      <c r="C47" s="62"/>
      <c r="D47" s="62"/>
      <c r="E47" s="62"/>
      <c r="F47" s="63"/>
      <c r="G47" s="28" t="s">
        <v>78</v>
      </c>
      <c r="H47" s="28"/>
      <c r="I47" s="9" t="s">
        <v>63</v>
      </c>
      <c r="J47" s="5"/>
      <c r="K47" s="40">
        <f t="shared" si="6"/>
        <v>400000</v>
      </c>
      <c r="L47" s="40">
        <f t="shared" si="6"/>
        <v>400000</v>
      </c>
      <c r="M47" s="18"/>
    </row>
    <row r="48" spans="1:13" ht="67.5" customHeight="1">
      <c r="A48" s="17"/>
      <c r="B48" s="64" t="s">
        <v>6</v>
      </c>
      <c r="C48" s="64"/>
      <c r="D48" s="64"/>
      <c r="E48" s="64"/>
      <c r="F48" s="65"/>
      <c r="G48" s="28" t="s">
        <v>88</v>
      </c>
      <c r="H48" s="28"/>
      <c r="I48" s="32" t="s">
        <v>64</v>
      </c>
      <c r="J48" s="10"/>
      <c r="K48" s="36">
        <f t="shared" si="6"/>
        <v>400000</v>
      </c>
      <c r="L48" s="36">
        <f t="shared" si="6"/>
        <v>400000</v>
      </c>
      <c r="M48" s="18"/>
    </row>
    <row r="49" spans="1:13" ht="32.25" customHeight="1">
      <c r="A49" s="17"/>
      <c r="B49" s="58" t="s">
        <v>5</v>
      </c>
      <c r="C49" s="58"/>
      <c r="D49" s="58"/>
      <c r="E49" s="58"/>
      <c r="F49" s="59"/>
      <c r="G49" s="28" t="s">
        <v>16</v>
      </c>
      <c r="H49" s="28"/>
      <c r="I49" s="9"/>
      <c r="J49" s="10">
        <v>200</v>
      </c>
      <c r="K49" s="36">
        <v>400000</v>
      </c>
      <c r="L49" s="36">
        <v>400000</v>
      </c>
      <c r="M49" s="18"/>
    </row>
    <row r="50" spans="7:12" ht="15.75">
      <c r="G50" s="3" t="s">
        <v>19</v>
      </c>
      <c r="H50" s="22"/>
      <c r="I50" s="4" t="s">
        <v>89</v>
      </c>
      <c r="J50" s="5" t="s">
        <v>30</v>
      </c>
      <c r="K50" s="39">
        <f>K51</f>
        <v>12261697</v>
      </c>
      <c r="L50" s="39">
        <f>L51</f>
        <v>12298027</v>
      </c>
    </row>
    <row r="51" spans="7:12" ht="15.75">
      <c r="G51" s="42" t="s">
        <v>19</v>
      </c>
      <c r="H51" s="8"/>
      <c r="I51" s="6" t="s">
        <v>89</v>
      </c>
      <c r="J51" s="7" t="s">
        <v>30</v>
      </c>
      <c r="K51" s="36">
        <f>K52+K63+K65+K74+K67+K71</f>
        <v>12261697</v>
      </c>
      <c r="L51" s="36">
        <f>L52+L63+L65+L74+L67+L71</f>
        <v>12298027</v>
      </c>
    </row>
    <row r="52" spans="7:12" ht="31.5">
      <c r="G52" s="8" t="s">
        <v>20</v>
      </c>
      <c r="H52" s="3"/>
      <c r="I52" s="6"/>
      <c r="J52" s="7"/>
      <c r="K52" s="35">
        <f>K53+K56+K58</f>
        <v>7197000</v>
      </c>
      <c r="L52" s="35">
        <f>L53+L56+L58</f>
        <v>7197000</v>
      </c>
    </row>
    <row r="53" spans="7:12" ht="47.25">
      <c r="G53" s="22" t="s">
        <v>90</v>
      </c>
      <c r="H53" s="8"/>
      <c r="I53" s="23"/>
      <c r="J53" s="24"/>
      <c r="K53" s="35">
        <f>K54</f>
        <v>865900</v>
      </c>
      <c r="L53" s="35">
        <f>L54</f>
        <v>865900</v>
      </c>
    </row>
    <row r="54" spans="7:12" ht="15.75">
      <c r="G54" s="8" t="s">
        <v>21</v>
      </c>
      <c r="H54" s="22"/>
      <c r="I54" s="6" t="s">
        <v>55</v>
      </c>
      <c r="J54" s="7"/>
      <c r="K54" s="40">
        <f>K55</f>
        <v>865900</v>
      </c>
      <c r="L54" s="40">
        <f>L55</f>
        <v>865900</v>
      </c>
    </row>
    <row r="55" spans="7:12" ht="63">
      <c r="G55" s="8" t="s">
        <v>22</v>
      </c>
      <c r="H55" s="8"/>
      <c r="I55" s="6"/>
      <c r="J55" s="7">
        <v>100</v>
      </c>
      <c r="K55" s="40">
        <v>865900</v>
      </c>
      <c r="L55" s="40">
        <v>865900</v>
      </c>
    </row>
    <row r="56" spans="7:12" ht="31.5">
      <c r="G56" s="22" t="s">
        <v>91</v>
      </c>
      <c r="H56" s="8"/>
      <c r="I56" s="23" t="s">
        <v>56</v>
      </c>
      <c r="J56" s="24"/>
      <c r="K56" s="35">
        <f>K57</f>
        <v>60000</v>
      </c>
      <c r="L56" s="35">
        <f>L57</f>
        <v>60000</v>
      </c>
    </row>
    <row r="57" spans="7:12" ht="31.5">
      <c r="G57" s="8" t="s">
        <v>16</v>
      </c>
      <c r="H57" s="8"/>
      <c r="I57" s="9" t="s">
        <v>30</v>
      </c>
      <c r="J57" s="10">
        <v>200</v>
      </c>
      <c r="K57" s="40">
        <v>60000</v>
      </c>
      <c r="L57" s="40">
        <v>60000</v>
      </c>
    </row>
    <row r="58" spans="7:12" ht="63">
      <c r="G58" s="22" t="s">
        <v>92</v>
      </c>
      <c r="H58" s="8"/>
      <c r="I58" s="23"/>
      <c r="J58" s="24"/>
      <c r="K58" s="35">
        <f>K59</f>
        <v>6271100</v>
      </c>
      <c r="L58" s="35">
        <f>L59</f>
        <v>6271100</v>
      </c>
    </row>
    <row r="59" spans="7:12" ht="15.75">
      <c r="G59" s="8" t="s">
        <v>18</v>
      </c>
      <c r="H59" s="3"/>
      <c r="I59" s="6" t="s">
        <v>57</v>
      </c>
      <c r="J59" s="7"/>
      <c r="K59" s="40">
        <f>K60+K61+K62</f>
        <v>6271100</v>
      </c>
      <c r="L59" s="40">
        <f>L60+L61+L62</f>
        <v>6271100</v>
      </c>
    </row>
    <row r="60" spans="7:12" ht="78.75">
      <c r="G60" s="8" t="s">
        <v>1</v>
      </c>
      <c r="H60" s="8"/>
      <c r="I60" s="6"/>
      <c r="J60" s="7">
        <v>100</v>
      </c>
      <c r="K60" s="40">
        <v>4978200</v>
      </c>
      <c r="L60" s="40">
        <v>4978200</v>
      </c>
    </row>
    <row r="61" spans="7:12" ht="31.5">
      <c r="G61" s="8" t="s">
        <v>16</v>
      </c>
      <c r="H61" s="22"/>
      <c r="I61" s="9" t="s">
        <v>30</v>
      </c>
      <c r="J61" s="10">
        <v>200</v>
      </c>
      <c r="K61" s="40">
        <v>1239900</v>
      </c>
      <c r="L61" s="40">
        <v>1239900</v>
      </c>
    </row>
    <row r="62" spans="7:12" ht="15.75">
      <c r="G62" s="8" t="s">
        <v>15</v>
      </c>
      <c r="H62" s="8"/>
      <c r="I62" s="9"/>
      <c r="J62" s="10">
        <v>800</v>
      </c>
      <c r="K62" s="40">
        <v>53000</v>
      </c>
      <c r="L62" s="40">
        <v>53000</v>
      </c>
    </row>
    <row r="63" spans="7:12" ht="15.75">
      <c r="G63" s="22" t="s">
        <v>23</v>
      </c>
      <c r="H63" s="22"/>
      <c r="I63" s="23" t="s">
        <v>58</v>
      </c>
      <c r="J63" s="24" t="s">
        <v>30</v>
      </c>
      <c r="K63" s="35">
        <f>K64</f>
        <v>100000</v>
      </c>
      <c r="L63" s="35">
        <f>L64</f>
        <v>100000</v>
      </c>
    </row>
    <row r="64" spans="7:12" ht="15.75">
      <c r="G64" s="8" t="s">
        <v>15</v>
      </c>
      <c r="H64" s="22"/>
      <c r="I64" s="9" t="s">
        <v>30</v>
      </c>
      <c r="J64" s="10">
        <v>800</v>
      </c>
      <c r="K64" s="40">
        <v>100000</v>
      </c>
      <c r="L64" s="40">
        <v>100000</v>
      </c>
    </row>
    <row r="65" spans="7:12" ht="31.5">
      <c r="G65" s="22" t="s">
        <v>35</v>
      </c>
      <c r="H65" s="22"/>
      <c r="I65" s="23" t="s">
        <v>59</v>
      </c>
      <c r="J65" s="24"/>
      <c r="K65" s="35">
        <f>K66</f>
        <v>154800</v>
      </c>
      <c r="L65" s="35">
        <f>L66</f>
        <v>154800</v>
      </c>
    </row>
    <row r="66" spans="7:12" ht="63">
      <c r="G66" s="8" t="s">
        <v>22</v>
      </c>
      <c r="H66" s="22"/>
      <c r="I66" s="6"/>
      <c r="J66" s="7">
        <v>100</v>
      </c>
      <c r="K66" s="36">
        <v>154800</v>
      </c>
      <c r="L66" s="36">
        <v>154800</v>
      </c>
    </row>
    <row r="67" spans="7:12" ht="47.25">
      <c r="G67" s="43" t="s">
        <v>79</v>
      </c>
      <c r="H67" s="22"/>
      <c r="I67" s="50" t="s">
        <v>80</v>
      </c>
      <c r="J67" s="5"/>
      <c r="K67" s="35">
        <f>K68+K69+K70</f>
        <v>4244956</v>
      </c>
      <c r="L67" s="35">
        <f>L68+L69+L70</f>
        <v>4272390</v>
      </c>
    </row>
    <row r="68" spans="7:12" ht="63">
      <c r="G68" s="8" t="s">
        <v>22</v>
      </c>
      <c r="H68" s="8"/>
      <c r="I68" s="6"/>
      <c r="J68" s="7">
        <v>100</v>
      </c>
      <c r="K68" s="36">
        <v>3906000</v>
      </c>
      <c r="L68" s="36">
        <v>3906000</v>
      </c>
    </row>
    <row r="69" spans="7:12" ht="31.5">
      <c r="G69" s="8" t="s">
        <v>16</v>
      </c>
      <c r="H69" s="8"/>
      <c r="I69" s="9" t="s">
        <v>30</v>
      </c>
      <c r="J69" s="10">
        <v>200</v>
      </c>
      <c r="K69" s="36">
        <v>302956</v>
      </c>
      <c r="L69" s="36">
        <v>330390</v>
      </c>
    </row>
    <row r="70" spans="7:12" ht="15.75">
      <c r="G70" s="8" t="s">
        <v>15</v>
      </c>
      <c r="H70" s="43"/>
      <c r="I70" s="9" t="s">
        <v>30</v>
      </c>
      <c r="J70" s="10">
        <v>800</v>
      </c>
      <c r="K70" s="36">
        <v>36000</v>
      </c>
      <c r="L70" s="36">
        <v>36000</v>
      </c>
    </row>
    <row r="71" spans="7:12" ht="47.25">
      <c r="G71" s="22" t="s">
        <v>96</v>
      </c>
      <c r="H71" s="8"/>
      <c r="I71" s="23" t="s">
        <v>95</v>
      </c>
      <c r="J71" s="24" t="s">
        <v>30</v>
      </c>
      <c r="K71" s="35">
        <f>K72+K73</f>
        <v>240941</v>
      </c>
      <c r="L71" s="35">
        <f>L72+L73</f>
        <v>249837</v>
      </c>
    </row>
    <row r="72" spans="7:12" ht="38.25">
      <c r="G72" s="28" t="s">
        <v>97</v>
      </c>
      <c r="H72" s="8"/>
      <c r="I72" s="9"/>
      <c r="J72" s="10">
        <v>100</v>
      </c>
      <c r="K72" s="40">
        <v>236424</v>
      </c>
      <c r="L72" s="40">
        <v>236424</v>
      </c>
    </row>
    <row r="73" spans="7:12" ht="25.5">
      <c r="G73" s="28" t="s">
        <v>16</v>
      </c>
      <c r="H73" s="8"/>
      <c r="I73" s="9" t="s">
        <v>30</v>
      </c>
      <c r="J73" s="10">
        <v>200</v>
      </c>
      <c r="K73" s="36">
        <v>4517</v>
      </c>
      <c r="L73" s="36">
        <v>13413</v>
      </c>
    </row>
    <row r="74" spans="7:12" ht="31.5">
      <c r="G74" s="22" t="s">
        <v>34</v>
      </c>
      <c r="H74" s="22"/>
      <c r="I74" s="23" t="s">
        <v>60</v>
      </c>
      <c r="J74" s="24"/>
      <c r="K74" s="35">
        <f>K75</f>
        <v>324000</v>
      </c>
      <c r="L74" s="35">
        <f>L75</f>
        <v>324000</v>
      </c>
    </row>
    <row r="75" spans="7:12" ht="31.5">
      <c r="G75" s="8" t="s">
        <v>17</v>
      </c>
      <c r="H75" s="8"/>
      <c r="I75" s="9" t="s">
        <v>30</v>
      </c>
      <c r="J75" s="10">
        <v>300</v>
      </c>
      <c r="K75" s="36">
        <v>324000</v>
      </c>
      <c r="L75" s="36">
        <v>324000</v>
      </c>
    </row>
    <row r="76" spans="7:12" ht="15.75">
      <c r="G76" s="44" t="s">
        <v>0</v>
      </c>
      <c r="H76" s="44"/>
      <c r="I76" s="51"/>
      <c r="J76" s="51"/>
      <c r="K76" s="45">
        <f>K9+K14+K18+K22+K27+K32+K41+K46+K50+K37</f>
        <v>20044821</v>
      </c>
      <c r="L76" s="45">
        <f>L9+L14+L18+L22+L27+L32+L41+L46+L50+L37</f>
        <v>20574130</v>
      </c>
    </row>
    <row r="77" spans="7:12" ht="15.75">
      <c r="G77" s="31" t="s">
        <v>36</v>
      </c>
      <c r="H77" s="31"/>
      <c r="I77" s="9"/>
      <c r="J77" s="10"/>
      <c r="K77" s="33">
        <v>501120</v>
      </c>
      <c r="L77" s="33">
        <v>1028707</v>
      </c>
    </row>
    <row r="78" spans="7:12" ht="15.75">
      <c r="G78" s="30" t="s">
        <v>37</v>
      </c>
      <c r="H78" s="30"/>
      <c r="I78" s="4"/>
      <c r="J78" s="5"/>
      <c r="K78" s="33">
        <f>K76+K77</f>
        <v>20545941</v>
      </c>
      <c r="L78" s="33">
        <f>L76+L77</f>
        <v>21602837</v>
      </c>
    </row>
  </sheetData>
  <sheetProtection/>
  <mergeCells count="17">
    <mergeCell ref="B47:F47"/>
    <mergeCell ref="B49:F49"/>
    <mergeCell ref="B48:F48"/>
    <mergeCell ref="B45:F45"/>
    <mergeCell ref="B41:F41"/>
    <mergeCell ref="B43:F43"/>
    <mergeCell ref="B46:F46"/>
    <mergeCell ref="B44:F44"/>
    <mergeCell ref="B42:F42"/>
    <mergeCell ref="B13:F13"/>
    <mergeCell ref="J4:M4"/>
    <mergeCell ref="B9:F9"/>
    <mergeCell ref="B12:F12"/>
    <mergeCell ref="I1:L1"/>
    <mergeCell ref="I2:L2"/>
    <mergeCell ref="I3:L3"/>
    <mergeCell ref="G5:L5"/>
  </mergeCells>
  <printOptions horizontalCentered="1"/>
  <pageMargins left="0.984251968503937" right="0.3937007874015748" top="0.7874015748031497" bottom="0.5905511811023623" header="0.5118110236220472" footer="0.5118110236220472"/>
  <pageSetup fitToHeight="0" horizontalDpi="600" verticalDpi="600" orientation="portrait" paperSize="9" scale="6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Владелец</cp:lastModifiedBy>
  <cp:lastPrinted>2020-12-14T06:45:46Z</cp:lastPrinted>
  <dcterms:created xsi:type="dcterms:W3CDTF">2013-10-18T09:34:28Z</dcterms:created>
  <dcterms:modified xsi:type="dcterms:W3CDTF">2020-12-21T13:18:03Z</dcterms:modified>
  <cp:category/>
  <cp:version/>
  <cp:contentType/>
  <cp:contentStatus/>
</cp:coreProperties>
</file>