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60\AC\Temp\"/>
    </mc:Choice>
  </mc:AlternateContent>
  <xr:revisionPtr revIDLastSave="172" documentId="8_{5A12E534-2643-4F9B-8A02-A45D9EB939C0}" xr6:coauthVersionLast="46" xr6:coauthVersionMax="46" xr10:uidLastSave="{456C10D6-16D3-425F-9FCE-D2E5A7872F7D}"/>
  <bookViews>
    <workbookView xWindow="-120" yWindow="-120" windowWidth="15600" windowHeight="11760" xr2:uid="{00000000-000D-0000-FFFF-FFFF00000000}"/>
  </bookViews>
  <sheets>
    <sheet name="Приложение №4 Табл.№1" sheetId="2" r:id="rId1"/>
  </sheets>
  <definedNames>
    <definedName name="_xlnm.Print_Titles" localSheetId="0">'Приложение №4 Табл.№1'!$7:$7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J27" i="2"/>
  <c r="J25" i="2"/>
  <c r="J94" i="2"/>
  <c r="J33" i="2"/>
  <c r="J68" i="2"/>
  <c r="J72" i="2"/>
  <c r="J71" i="2"/>
  <c r="J70" i="2" s="1"/>
  <c r="J76" i="2"/>
  <c r="J61" i="2"/>
  <c r="J60" i="2"/>
  <c r="J59" i="2"/>
  <c r="J41" i="2"/>
  <c r="J37" i="2"/>
  <c r="J39" i="2"/>
  <c r="J35" i="2"/>
  <c r="J31" i="2"/>
  <c r="J30" i="2" s="1"/>
  <c r="J49" i="2"/>
  <c r="J48" i="2"/>
  <c r="J47" i="2"/>
  <c r="J51" i="2"/>
  <c r="J53" i="2"/>
  <c r="J52" i="2" s="1"/>
  <c r="J115" i="2"/>
  <c r="J23" i="2"/>
  <c r="J22" i="2"/>
  <c r="J80" i="2"/>
  <c r="J79" i="2"/>
  <c r="J78" i="2"/>
  <c r="J14" i="2"/>
  <c r="J13" i="2"/>
  <c r="J12" i="2"/>
  <c r="J18" i="2"/>
  <c r="J17" i="2"/>
  <c r="J16" i="2"/>
  <c r="J66" i="2"/>
  <c r="J65" i="2"/>
  <c r="J105" i="2"/>
  <c r="J75" i="2"/>
  <c r="J74" i="2"/>
  <c r="J101" i="2"/>
  <c r="J108" i="2"/>
  <c r="J87" i="2"/>
  <c r="J86" i="2" s="1"/>
  <c r="J99" i="2"/>
  <c r="J89" i="2"/>
  <c r="J10" i="2"/>
  <c r="J9" i="2"/>
  <c r="J8" i="2"/>
  <c r="J91" i="2"/>
  <c r="J57" i="2"/>
  <c r="J56" i="2"/>
  <c r="J55" i="2"/>
  <c r="J45" i="2"/>
  <c r="J44" i="2"/>
  <c r="J43" i="2"/>
  <c r="J103" i="2"/>
  <c r="J112" i="2"/>
  <c r="J64" i="2"/>
  <c r="J29" i="2"/>
  <c r="J93" i="2" l="1"/>
  <c r="J85" i="2" s="1"/>
  <c r="J84" i="2" s="1"/>
  <c r="J83" i="2" s="1"/>
  <c r="J1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Владелец</author>
  </authors>
  <commentList>
    <comment ref="H5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<sst xmlns="http://schemas.openxmlformats.org/spreadsheetml/2006/main" count="212" uniqueCount="152">
  <si>
    <t>Приложение 3</t>
  </si>
  <si>
    <t>к Решению Муниципального Совета сельского</t>
  </si>
  <si>
    <t xml:space="preserve">сельского поселения </t>
  </si>
  <si>
    <t>от 22.03.2021 №    76</t>
  </si>
  <si>
    <t>Расходы бюджета сельского поселения Красный Профинтерн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</si>
  <si>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Наименование</t>
  </si>
  <si>
    <t>Код целевой классификации</t>
  </si>
  <si>
    <t>Вид расходов</t>
  </si>
  <si>
    <t>2021 год                    (руб.)</t>
  </si>
  <si>
    <t>0200000</t>
  </si>
  <si>
    <t xml:space="preserve">Развитие муниципальной службы в сельском поселении Красный Профинтерн </t>
  </si>
  <si>
    <t>01.0.00.00000</t>
  </si>
  <si>
    <t/>
  </si>
  <si>
    <t>0210000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</si>
  <si>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</si>
  <si>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01.1.00.00000</t>
  </si>
  <si>
    <t>0215260</t>
  </si>
  <si>
    <t>Расходы на реализацию  целевой программы  «Развитие муниципальной службы в сельском поселении Красный Профинтерн»</t>
  </si>
  <si>
    <t>01.1.00.21110</t>
  </si>
  <si>
    <t>Прочая закупка товаров, работ, услуг для государственных нужд</t>
  </si>
  <si>
    <t xml:space="preserve">Национальная безопасность и правоохранительная деятельность </t>
  </si>
  <si>
    <t>02.0.00.00000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</si>
  <si>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</si>
  <si>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02.1.00.00000</t>
  </si>
  <si>
    <t xml:space="preserve">                                                                                        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</si>
  <si>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</si>
  <si>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02.1.00.21120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</si>
  <si>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</si>
  <si>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13.0.00.00000</t>
  </si>
  <si>
    <t>Основные мероприятия муниципальной целевой программы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</si>
  <si>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</si>
  <si>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</si>
  <si>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</si>
  <si>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Организация и выполнение работ по благоустройству</t>
  </si>
  <si>
    <t>04.0.00.00000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</si>
  <si>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</si>
  <si>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04.1.00.00000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</si>
  <si>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</si>
  <si>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04.1.00.21140</t>
  </si>
  <si>
    <t>Закупка товаров, работ и услуг для государственных (муниципальных) нужд</t>
  </si>
  <si>
    <t>Софинансирование расходов на реализацию  субсидии на реализацию мероприятий инициативного бюджетирования на территории Ярославской области</t>
  </si>
  <si>
    <t xml:space="preserve">04.1. 00. 25350 </t>
  </si>
  <si>
    <t>Расходы на реализацию  субсидии на реализацию мероприятий инициативного бюджетирования на территории Ярославской области (поддержка местных инициатив)</t>
  </si>
  <si>
    <t>04.1. 00.75350</t>
  </si>
  <si>
    <t>Дорожный фонд</t>
  </si>
  <si>
    <t>05.0.00.00000</t>
  </si>
  <si>
    <t>Основное мероприятие муниципальной целевой программы "Повышение безопасности дорожного движения в сельском поселении Красный Профинтерн"</t>
  </si>
  <si>
    <t>05.1.00.00000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</si>
  <si>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</si>
  <si>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>05.1.00.21150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</si>
  <si>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дорожного хозяйства)</t>
  </si>
  <si>
    <t>05.1.00.22440</t>
  </si>
  <si>
    <t>Софинансирование субсидии на финансирование дорожного хозяйства</t>
  </si>
  <si>
    <t>05.1.00.42440</t>
  </si>
  <si>
    <t>Реализация мероприятий   муниципальной целевой программы " Повышение безопасности дорожного движения в сельском поселении Красный Профинтерн на 2014- 2016 годы"</t>
  </si>
  <si>
    <t>05.1.00.40130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</si>
  <si>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дорожного хозяйства)</t>
  </si>
  <si>
    <t>05.1.00.72440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</si>
  <si>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(дотация на реализацию приорететных проектов)</t>
  </si>
  <si>
    <t>05.1.00.77260</t>
  </si>
  <si>
    <t>Молодежная политика и оздоровление детей</t>
  </si>
  <si>
    <t>06. 0.00.00000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</si>
  <si>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</si>
  <si>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>06.1.00.00000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</si>
  <si>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</si>
  <si>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06.1.00.21160</t>
  </si>
  <si>
    <t>Культура, кинематография, средства массовой инфорации</t>
  </si>
  <si>
    <t>07.0.00.00000</t>
  </si>
  <si>
    <t xml:space="preserve">Основное мероприятие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</si>
  <si>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07.1.00.00000</t>
  </si>
  <si>
    <t xml:space="preserve">Расходы на реализацию основного мероприятия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</si>
  <si>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07.1.00.21170</t>
  </si>
  <si>
    <t>Межбюджетные трансверты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</si>
  <si>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</si>
  <si>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</si>
  <si>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</si>
  <si>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</si>
  <si>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</si>
  <si>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</si>
  <si>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>0217031</t>
  </si>
  <si>
    <t>Социальное обеспечение и иные выплаты населению</t>
  </si>
  <si>
    <t xml:space="preserve">Проведение мероприятий в области здравоохранения, спорта, физической культуры и туризма.  </t>
  </si>
  <si>
    <t>10.0.00.00000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</si>
  <si>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</si>
  <si>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10.1.00.00000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</si>
  <si>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</si>
  <si>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10.1.00.21200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</si>
  <si>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</si>
  <si>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</si>
  <si>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Основные мероприятия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</si>
  <si>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11.1.00.00000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</si>
  <si>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</si>
  <si>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11.1.00.21210</t>
  </si>
  <si>
    <t>Иные бюджетные ассигнования</t>
  </si>
  <si>
    <t>Переселению граждан из аварийного жилищного фонда</t>
  </si>
  <si>
    <t>12.0.00.00000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</si>
  <si>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</si>
  <si>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12.1.00.00000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</si>
  <si>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</si>
  <si>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>12.1.00.21210</t>
  </si>
  <si>
    <t xml:space="preserve">Капитальные вложения в объекты государственной (муниципальной) собственности </t>
  </si>
  <si>
    <t>12.1.00.71210</t>
  </si>
  <si>
    <t xml:space="preserve">Организация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</t>
  </si>
  <si>
    <t>15.0.00.00000</t>
  </si>
  <si>
    <t>Основное мероприятие  на реализацию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</si>
  <si>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15.1.00.00000</t>
  </si>
  <si>
    <t>Расходы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(субсидия)</t>
  </si>
  <si>
    <t>15.1.00.72880</t>
  </si>
  <si>
    <t xml:space="preserve">Организация и выполнение работ по формированию современной городской среды </t>
  </si>
  <si>
    <t>18.0.00.00000</t>
  </si>
  <si>
    <t xml:space="preserve">Основное мероприятие на реализацию  по формированию современной городской среды </t>
  </si>
  <si>
    <t>18.1.00.00000</t>
  </si>
  <si>
    <t>Расходы на формирование современной городской среды</t>
  </si>
  <si>
    <t>18.1.F2.55550</t>
  </si>
  <si>
    <t xml:space="preserve">Муниципальая целевая программа  «Информатизация  сельского поселения Красный Профинтерн» </t>
  </si>
  <si>
    <t>19.0.00.0000</t>
  </si>
  <si>
    <t xml:space="preserve">Основные мероприятия  на реализацию муниципальной целевой программы  «Информатизация  сельского поселения Красный Профинтерн» </t>
  </si>
  <si>
    <t>19.1.00.0000</t>
  </si>
  <si>
    <t xml:space="preserve">Расходы  на реализацию муниципальной целевой программы  «Информатизация  сельского поселения Красный Профинтерн» </t>
  </si>
  <si>
    <t>19.1.00.21290</t>
  </si>
  <si>
    <t>5000000</t>
  </si>
  <si>
    <t>Непрограммные расходы</t>
  </si>
  <si>
    <t>50. 0.00.00000</t>
  </si>
  <si>
    <t>Расходы на содержание аппарата управления органов местного самоуправления</t>
  </si>
  <si>
    <t>Функционирование высшего должностного лица субъекта Российской Федерации и муниципальных образований</t>
  </si>
  <si>
    <t xml:space="preserve">Глава муниципального образования </t>
  </si>
  <si>
    <t>50.0.00.81020</t>
  </si>
  <si>
    <t>Представительный орган муниципального образования</t>
  </si>
  <si>
    <t>50.0.00.81030</t>
  </si>
  <si>
    <t>Расходы на передачу полномочий контрольно-счетного органа с. п. Красный Профинтерн по осуществления муниципального финансового контроля с.п.Красный Профинтерн</t>
  </si>
  <si>
    <t>50.0.00.82230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</si>
  <si>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</si>
  <si>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Центральный аппарат</t>
  </si>
  <si>
    <t>50.0.00.81040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</si>
  <si>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</si>
  <si>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передачу полномочий, которые определены в частях 3 и 5  статьи 23 Федерального закона от 05.04.2013  г. № 44 "О контрактной системы в сфере закупок товаров, работ, услуг для обеспечения государственных и муниципальных услуг</t>
  </si>
  <si>
    <t>50.0.00.82250</t>
  </si>
  <si>
    <t>Расходы на передачу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</si>
  <si>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50.0.00.82280</t>
  </si>
  <si>
    <t>Резервные фонды местных администраций</t>
  </si>
  <si>
    <t>50.0.00.81110</t>
  </si>
  <si>
    <t xml:space="preserve">Расходы на реализацию других общегосударственные вопросы </t>
  </si>
  <si>
    <t>50.0.00.81130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</si>
  <si>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</si>
  <si>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</si>
  <si>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</si>
  <si>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</si>
  <si>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</si>
  <si>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 xml:space="preserve">Расходы на доплату к пенсии государственным и муниципальным служащим   </t>
  </si>
  <si>
    <t>50.0.00.80010</t>
  </si>
  <si>
    <t>Итого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</si>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</sst>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1" fillId="0" borderId="1" xfId="1" applyFont="1" applyFill="1" applyBorder="1" applyProtection="1">
      <protection hidden="1"/>
    </xf>
    <xf numFmtId="0" fontId="1" fillId="0" borderId="5" xfId="1" applyFont="1" applyFill="1" applyBorder="1" applyProtection="1">
      <protection hidden="1"/>
    </xf>
    <xf numFmtId="0" fontId="6" fillId="0" borderId="1" xfId="0" applyFont="1" applyBorder="1" applyAlignment="1">
      <alignment wrapText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164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>
      <alignment wrapText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>
      <alignment horizontal="justify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 vertical="top" wrapText="1"/>
    </xf>
    <xf numFmtId="0" fontId="17" fillId="0" borderId="1" xfId="0" applyFont="1" applyBorder="1"/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4" fillId="0" borderId="0" xfId="0" applyFont="1" applyAlignment="1">
      <alignment horizontal="justify"/>
    </xf>
    <xf numFmtId="4" fontId="2" fillId="2" borderId="1" xfId="1" applyNumberFormat="1" applyFont="1" applyFill="1" applyBorder="1" applyAlignment="1" applyProtection="1">
      <alignment horizontal="right" vertical="top"/>
      <protection hidden="1"/>
    </xf>
    <xf numFmtId="4" fontId="3" fillId="2" borderId="1" xfId="1" applyNumberFormat="1" applyFont="1" applyFill="1" applyBorder="1" applyAlignment="1" applyProtection="1">
      <alignment horizontal="right" vertical="top"/>
      <protection hidden="1"/>
    </xf>
    <xf numFmtId="4" fontId="7" fillId="2" borderId="1" xfId="1" applyNumberFormat="1" applyFont="1" applyFill="1" applyBorder="1" applyAlignment="1" applyProtection="1">
      <alignment horizontal="right" vertical="top"/>
      <protection hidden="1"/>
    </xf>
    <xf numFmtId="4" fontId="4" fillId="2" borderId="1" xfId="1" applyNumberFormat="1" applyFont="1" applyFill="1" applyBorder="1" applyAlignment="1" applyProtection="1">
      <alignment horizontal="right" vertical="top"/>
      <protection hidden="1"/>
    </xf>
    <xf numFmtId="4" fontId="2" fillId="2" borderId="1" xfId="1" applyNumberFormat="1" applyFont="1" applyFill="1" applyBorder="1" applyAlignment="1" applyProtection="1">
      <protection hidden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4" fontId="3" fillId="2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wrapText="1"/>
    </xf>
    <xf numFmtId="0" fontId="9" fillId="0" borderId="1" xfId="1" applyFont="1" applyBorder="1" applyAlignment="1" applyProtection="1">
      <alignment horizontal="left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 applyProtection="1">
      <alignment horizontal="center" vertical="top"/>
      <protection hidden="1"/>
    </xf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center"/>
      <protection hidden="1"/>
    </xf>
    <xf numFmtId="4" fontId="3" fillId="2" borderId="1" xfId="1" applyNumberFormat="1" applyFont="1" applyFill="1" applyBorder="1" applyAlignment="1" applyProtection="1">
      <alignment horizontal="right"/>
      <protection hidden="1"/>
    </xf>
    <xf numFmtId="0" fontId="18" fillId="0" borderId="1" xfId="0" applyFont="1" applyBorder="1" applyAlignment="1">
      <alignment horizontal="center"/>
    </xf>
    <xf numFmtId="164" fontId="9" fillId="0" borderId="1" xfId="1" applyNumberFormat="1" applyFont="1" applyBorder="1" applyAlignment="1" applyProtection="1">
      <alignment horizontal="center"/>
      <protection hidden="1"/>
    </xf>
    <xf numFmtId="4" fontId="4" fillId="2" borderId="1" xfId="1" applyNumberFormat="1" applyFont="1" applyFill="1" applyBorder="1" applyAlignment="1" applyProtection="1">
      <alignment horizontal="right"/>
      <protection hidden="1"/>
    </xf>
    <xf numFmtId="0" fontId="9" fillId="0" borderId="1" xfId="1" applyFont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right" vertical="center" wrapText="1"/>
      <protection hidden="1"/>
    </xf>
    <xf numFmtId="0" fontId="3" fillId="0" borderId="0" xfId="1" applyFont="1" applyFill="1" applyAlignment="1" applyProtection="1">
      <alignment horizontal="right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showGridLines="0" tabSelected="1" topLeftCell="G1" zoomScaleNormal="100" zoomScaleSheetLayoutView="100" workbookViewId="0">
      <selection activeCell="H1" sqref="H1:J1"/>
    </sheetView>
  </sheetViews>
  <sheetFormatPr defaultRowHeight="12.75"/>
  <cols>
    <col min="1" max="1" width="0.140625" style="16" customWidth="1"/>
    <col min="2" max="6" width="0" style="16" hidden="1" customWidth="1"/>
    <col min="7" max="7" width="56.28515625" style="16" customWidth="1"/>
    <col min="8" max="8" width="15.7109375" style="16" customWidth="1"/>
    <col min="9" max="9" width="9.7109375" style="16" customWidth="1"/>
    <col min="10" max="10" width="15.7109375" style="16" customWidth="1"/>
    <col min="11" max="16384" width="9.140625" style="16"/>
  </cols>
  <sheetData>
    <row r="1" spans="1:10" ht="15.6" customHeight="1">
      <c r="A1" s="13"/>
      <c r="B1" s="13"/>
      <c r="C1" s="13"/>
      <c r="D1" s="13"/>
      <c r="E1" s="13"/>
      <c r="F1" s="13"/>
      <c r="G1" s="13"/>
      <c r="H1" s="67" t="s">
        <v>0</v>
      </c>
      <c r="I1" s="67"/>
      <c r="J1" s="67"/>
    </row>
    <row r="2" spans="1:10" ht="12" customHeight="1">
      <c r="A2" s="13"/>
      <c r="B2" s="13"/>
      <c r="C2" s="13"/>
      <c r="D2" s="13"/>
      <c r="E2" s="13"/>
      <c r="F2" s="13"/>
      <c r="G2" s="13"/>
      <c r="H2" s="66" t="s">
        <v>1</v>
      </c>
      <c r="I2" s="66"/>
      <c r="J2" s="66"/>
    </row>
    <row r="3" spans="1:10" ht="15.6" customHeight="1">
      <c r="A3" s="13"/>
      <c r="B3" s="13"/>
      <c r="C3" s="13"/>
      <c r="D3" s="13"/>
      <c r="E3" s="13"/>
      <c r="F3" s="13"/>
      <c r="G3" s="13"/>
      <c r="H3" s="67" t="s">
        <v>2</v>
      </c>
      <c r="I3" s="67"/>
      <c r="J3" s="67"/>
    </row>
    <row r="4" spans="1:10" ht="14.45" customHeight="1">
      <c r="A4" s="17"/>
      <c r="B4" s="17"/>
      <c r="C4" s="17"/>
      <c r="D4" s="17"/>
      <c r="E4" s="17"/>
      <c r="F4" s="17"/>
      <c r="G4" s="17"/>
      <c r="H4" s="67" t="s">
        <v>3</v>
      </c>
      <c r="I4" s="67"/>
      <c r="J4" s="67"/>
    </row>
    <row r="5" spans="1:10" ht="78" customHeight="1">
      <c r="A5" s="13"/>
      <c r="B5" s="76" t="s">
        <v>4</v>
      </c>
      <c r="C5" s="76"/>
      <c r="D5" s="76"/>
      <c r="E5" s="76"/>
      <c r="F5" s="76"/>
      <c r="G5" s="76"/>
      <c r="H5" s="76"/>
      <c r="I5" s="76"/>
      <c r="J5" s="76"/>
    </row>
    <row r="6" spans="1:10" ht="14.45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43.5" customHeight="1">
      <c r="A7" s="13"/>
      <c r="B7" s="14"/>
      <c r="C7" s="14"/>
      <c r="D7" s="14"/>
      <c r="E7" s="15"/>
      <c r="F7" s="15"/>
      <c r="G7" s="3" t="s">
        <v>5</v>
      </c>
      <c r="H7" s="3" t="s">
        <v>6</v>
      </c>
      <c r="I7" s="3" t="s">
        <v>7</v>
      </c>
      <c r="J7" s="3" t="s">
        <v>8</v>
      </c>
    </row>
    <row r="8" spans="1:10" ht="31.5">
      <c r="A8" s="12"/>
      <c r="B8" s="70" t="s">
        <v>9</v>
      </c>
      <c r="C8" s="70"/>
      <c r="D8" s="70"/>
      <c r="E8" s="70"/>
      <c r="F8" s="71"/>
      <c r="G8" s="20" t="s">
        <v>10</v>
      </c>
      <c r="H8" s="5" t="s">
        <v>11</v>
      </c>
      <c r="I8" s="6" t="s">
        <v>12</v>
      </c>
      <c r="J8" s="40">
        <f>J9</f>
        <v>200000</v>
      </c>
    </row>
    <row r="9" spans="1:10" ht="47.25" customHeight="1">
      <c r="A9" s="12"/>
      <c r="B9" s="68" t="s">
        <v>13</v>
      </c>
      <c r="C9" s="68"/>
      <c r="D9" s="68"/>
      <c r="E9" s="68"/>
      <c r="F9" s="69"/>
      <c r="G9" s="27" t="s">
        <v>14</v>
      </c>
      <c r="H9" s="21" t="s">
        <v>15</v>
      </c>
      <c r="I9" s="8"/>
      <c r="J9" s="41">
        <f>J10</f>
        <v>200000</v>
      </c>
    </row>
    <row r="10" spans="1:10" ht="45" customHeight="1">
      <c r="A10" s="12"/>
      <c r="B10" s="72" t="s">
        <v>16</v>
      </c>
      <c r="C10" s="72"/>
      <c r="D10" s="72"/>
      <c r="E10" s="72"/>
      <c r="F10" s="73"/>
      <c r="G10" s="27" t="s">
        <v>17</v>
      </c>
      <c r="H10" s="10" t="s">
        <v>18</v>
      </c>
      <c r="I10" s="11"/>
      <c r="J10" s="41">
        <f>J11</f>
        <v>200000</v>
      </c>
    </row>
    <row r="11" spans="1:10" ht="15.75">
      <c r="A11" s="12"/>
      <c r="B11" s="54"/>
      <c r="C11" s="54"/>
      <c r="D11" s="54"/>
      <c r="E11" s="54"/>
      <c r="F11" s="55"/>
      <c r="G11" s="28" t="s">
        <v>19</v>
      </c>
      <c r="H11" s="10"/>
      <c r="I11" s="11">
        <v>200</v>
      </c>
      <c r="J11" s="41">
        <v>200000</v>
      </c>
    </row>
    <row r="12" spans="1:10" ht="39" customHeight="1">
      <c r="A12" s="12"/>
      <c r="B12" s="54"/>
      <c r="C12" s="54"/>
      <c r="D12" s="54"/>
      <c r="E12" s="54"/>
      <c r="F12" s="55"/>
      <c r="G12" s="4" t="s">
        <v>20</v>
      </c>
      <c r="H12" s="5" t="s">
        <v>21</v>
      </c>
      <c r="I12" s="6"/>
      <c r="J12" s="40">
        <f>J13</f>
        <v>20000</v>
      </c>
    </row>
    <row r="13" spans="1:10" ht="63.75">
      <c r="A13" s="12"/>
      <c r="B13" s="54"/>
      <c r="C13" s="54"/>
      <c r="D13" s="54"/>
      <c r="E13" s="54"/>
      <c r="F13" s="55"/>
      <c r="G13" s="28" t="s">
        <v>22</v>
      </c>
      <c r="H13" s="10" t="s">
        <v>23</v>
      </c>
      <c r="I13" s="11" t="s">
        <v>24</v>
      </c>
      <c r="J13" s="41">
        <f>J14</f>
        <v>20000</v>
      </c>
    </row>
    <row r="14" spans="1:10" ht="63.75">
      <c r="A14" s="12"/>
      <c r="B14" s="54"/>
      <c r="C14" s="54"/>
      <c r="D14" s="54"/>
      <c r="E14" s="54"/>
      <c r="F14" s="55"/>
      <c r="G14" s="28" t="s">
        <v>25</v>
      </c>
      <c r="H14" s="10" t="s">
        <v>26</v>
      </c>
      <c r="I14" s="11"/>
      <c r="J14" s="41">
        <f>J15</f>
        <v>20000</v>
      </c>
    </row>
    <row r="15" spans="1:10" ht="15.75">
      <c r="A15" s="12"/>
      <c r="B15" s="54"/>
      <c r="C15" s="54"/>
      <c r="D15" s="54"/>
      <c r="E15" s="54"/>
      <c r="F15" s="55"/>
      <c r="G15" s="28" t="s">
        <v>19</v>
      </c>
      <c r="H15" s="10"/>
      <c r="I15" s="11">
        <v>200</v>
      </c>
      <c r="J15" s="41">
        <v>20000</v>
      </c>
    </row>
    <row r="16" spans="1:10" ht="48" customHeight="1">
      <c r="A16" s="12"/>
      <c r="B16" s="54"/>
      <c r="C16" s="54"/>
      <c r="D16" s="54"/>
      <c r="E16" s="54"/>
      <c r="F16" s="55"/>
      <c r="G16" s="4" t="s">
        <v>27</v>
      </c>
      <c r="H16" s="5" t="s">
        <v>28</v>
      </c>
      <c r="I16" s="6"/>
      <c r="J16" s="40">
        <f>J17</f>
        <v>20000</v>
      </c>
    </row>
    <row r="17" spans="1:10" ht="48" customHeight="1">
      <c r="A17" s="12"/>
      <c r="B17" s="54"/>
      <c r="C17" s="54"/>
      <c r="D17" s="54"/>
      <c r="E17" s="54"/>
      <c r="F17" s="55"/>
      <c r="G17" s="35" t="s">
        <v>29</v>
      </c>
      <c r="H17" s="10" t="s">
        <v>30</v>
      </c>
      <c r="I17" s="6"/>
      <c r="J17" s="41">
        <f>J18</f>
        <v>20000</v>
      </c>
    </row>
    <row r="18" spans="1:10" ht="48" customHeight="1">
      <c r="A18" s="12"/>
      <c r="B18" s="54"/>
      <c r="C18" s="54"/>
      <c r="D18" s="54"/>
      <c r="E18" s="54"/>
      <c r="F18" s="55"/>
      <c r="G18" s="28" t="s">
        <v>27</v>
      </c>
      <c r="H18" s="10" t="s">
        <v>31</v>
      </c>
      <c r="I18" s="11"/>
      <c r="J18" s="41">
        <f>J19+J20</f>
        <v>20000</v>
      </c>
    </row>
    <row r="19" spans="1:10" ht="38.25">
      <c r="A19" s="12"/>
      <c r="B19" s="54"/>
      <c r="C19" s="54"/>
      <c r="D19" s="54"/>
      <c r="E19" s="54"/>
      <c r="F19" s="55"/>
      <c r="G19" s="28" t="s">
        <v>32</v>
      </c>
      <c r="H19" s="7"/>
      <c r="I19" s="8">
        <v>100</v>
      </c>
      <c r="J19" s="41">
        <v>19000</v>
      </c>
    </row>
    <row r="20" spans="1:10" ht="15.75">
      <c r="A20" s="12"/>
      <c r="B20" s="54"/>
      <c r="C20" s="54"/>
      <c r="D20" s="54"/>
      <c r="E20" s="54"/>
      <c r="F20" s="55"/>
      <c r="G20" s="28" t="s">
        <v>19</v>
      </c>
      <c r="H20" s="7"/>
      <c r="I20" s="8">
        <v>200</v>
      </c>
      <c r="J20" s="41">
        <v>1000</v>
      </c>
    </row>
    <row r="21" spans="1:10" ht="31.5">
      <c r="A21" s="12"/>
      <c r="B21" s="54"/>
      <c r="C21" s="54"/>
      <c r="D21" s="54"/>
      <c r="E21" s="54"/>
      <c r="F21" s="55"/>
      <c r="G21" s="4" t="s">
        <v>33</v>
      </c>
      <c r="H21" s="5" t="s">
        <v>34</v>
      </c>
      <c r="I21" s="6"/>
      <c r="J21" s="40">
        <f>J22+J25+J27</f>
        <v>3550000</v>
      </c>
    </row>
    <row r="22" spans="1:10" ht="38.25">
      <c r="A22" s="12"/>
      <c r="B22" s="54"/>
      <c r="C22" s="54"/>
      <c r="D22" s="54"/>
      <c r="E22" s="54"/>
      <c r="F22" s="55"/>
      <c r="G22" s="28" t="s">
        <v>35</v>
      </c>
      <c r="H22" s="10" t="s">
        <v>36</v>
      </c>
      <c r="I22" s="6"/>
      <c r="J22" s="41">
        <f>J23</f>
        <v>3230330</v>
      </c>
    </row>
    <row r="23" spans="1:10" ht="26.25" customHeight="1">
      <c r="A23" s="12"/>
      <c r="B23" s="54"/>
      <c r="C23" s="54"/>
      <c r="D23" s="54"/>
      <c r="E23" s="54"/>
      <c r="F23" s="55"/>
      <c r="G23" s="28" t="s">
        <v>37</v>
      </c>
      <c r="H23" s="21" t="s">
        <v>38</v>
      </c>
      <c r="I23" s="11"/>
      <c r="J23" s="41">
        <f>J24</f>
        <v>3230330</v>
      </c>
    </row>
    <row r="24" spans="1:10" ht="25.5">
      <c r="A24" s="12"/>
      <c r="B24" s="54"/>
      <c r="C24" s="54"/>
      <c r="D24" s="54"/>
      <c r="E24" s="54"/>
      <c r="F24" s="55"/>
      <c r="G24" s="28" t="s">
        <v>39</v>
      </c>
      <c r="H24" s="10" t="s">
        <v>12</v>
      </c>
      <c r="I24" s="11">
        <v>200</v>
      </c>
      <c r="J24" s="41">
        <v>3230330</v>
      </c>
    </row>
    <row r="25" spans="1:10" ht="38.25">
      <c r="A25" s="12"/>
      <c r="B25" s="54"/>
      <c r="C25" s="54"/>
      <c r="D25" s="54"/>
      <c r="E25" s="54"/>
      <c r="F25" s="55"/>
      <c r="G25" s="31" t="s">
        <v>40</v>
      </c>
      <c r="H25" s="49" t="s">
        <v>41</v>
      </c>
      <c r="I25" s="58"/>
      <c r="J25" s="41">
        <f>J26</f>
        <v>19670</v>
      </c>
    </row>
    <row r="26" spans="1:10" ht="25.5">
      <c r="A26" s="12"/>
      <c r="B26" s="54"/>
      <c r="C26" s="54"/>
      <c r="D26" s="54"/>
      <c r="E26" s="54"/>
      <c r="F26" s="55"/>
      <c r="G26" s="51" t="s">
        <v>39</v>
      </c>
      <c r="H26" s="59" t="s">
        <v>12</v>
      </c>
      <c r="I26" s="60">
        <v>200</v>
      </c>
      <c r="J26" s="61">
        <v>19670</v>
      </c>
    </row>
    <row r="27" spans="1:10" ht="38.25">
      <c r="A27" s="12"/>
      <c r="B27" s="54"/>
      <c r="C27" s="54"/>
      <c r="D27" s="54"/>
      <c r="E27" s="54"/>
      <c r="F27" s="55"/>
      <c r="G27" s="31" t="s">
        <v>42</v>
      </c>
      <c r="H27" s="62" t="s">
        <v>43</v>
      </c>
      <c r="I27" s="63"/>
      <c r="J27" s="64">
        <f>J28</f>
        <v>300000</v>
      </c>
    </row>
    <row r="28" spans="1:10" ht="25.5">
      <c r="A28" s="12"/>
      <c r="B28" s="54"/>
      <c r="C28" s="54"/>
      <c r="D28" s="54"/>
      <c r="E28" s="54"/>
      <c r="F28" s="55"/>
      <c r="G28" s="51" t="s">
        <v>39</v>
      </c>
      <c r="H28" s="65" t="s">
        <v>12</v>
      </c>
      <c r="I28" s="60">
        <v>200</v>
      </c>
      <c r="J28" s="64">
        <v>300000</v>
      </c>
    </row>
    <row r="29" spans="1:10" ht="15.75">
      <c r="A29" s="12"/>
      <c r="B29" s="54"/>
      <c r="C29" s="54"/>
      <c r="D29" s="54"/>
      <c r="E29" s="54"/>
      <c r="F29" s="55"/>
      <c r="G29" s="4" t="s">
        <v>44</v>
      </c>
      <c r="H29" s="5" t="s">
        <v>45</v>
      </c>
      <c r="I29" s="6"/>
      <c r="J29" s="40">
        <f>J30</f>
        <v>15480625.279999999</v>
      </c>
    </row>
    <row r="30" spans="1:10" ht="38.25">
      <c r="A30" s="12"/>
      <c r="B30" s="54"/>
      <c r="C30" s="54"/>
      <c r="D30" s="54"/>
      <c r="E30" s="54"/>
      <c r="F30" s="55"/>
      <c r="G30" s="28" t="s">
        <v>46</v>
      </c>
      <c r="H30" s="10" t="s">
        <v>47</v>
      </c>
      <c r="I30" s="6"/>
      <c r="J30" s="41">
        <f>J31+J37+J35+J39+J41+J33</f>
        <v>15480625.279999999</v>
      </c>
    </row>
    <row r="31" spans="1:10" ht="38.25">
      <c r="A31" s="12"/>
      <c r="B31" s="54"/>
      <c r="C31" s="54"/>
      <c r="D31" s="54"/>
      <c r="E31" s="54"/>
      <c r="F31" s="55"/>
      <c r="G31" s="28" t="s">
        <v>48</v>
      </c>
      <c r="H31" s="21" t="s">
        <v>49</v>
      </c>
      <c r="I31" s="11"/>
      <c r="J31" s="43">
        <f>J32</f>
        <v>4022652.28</v>
      </c>
    </row>
    <row r="32" spans="1:10" ht="15.75">
      <c r="A32" s="12"/>
      <c r="B32" s="54"/>
      <c r="C32" s="54"/>
      <c r="D32" s="54"/>
      <c r="E32" s="54"/>
      <c r="F32" s="55"/>
      <c r="G32" s="28" t="s">
        <v>19</v>
      </c>
      <c r="H32" s="10"/>
      <c r="I32" s="11">
        <v>200</v>
      </c>
      <c r="J32" s="43">
        <v>4022652.28</v>
      </c>
    </row>
    <row r="33" spans="1:10" ht="51">
      <c r="A33" s="12"/>
      <c r="B33" s="54"/>
      <c r="C33" s="54"/>
      <c r="D33" s="54"/>
      <c r="E33" s="54"/>
      <c r="F33" s="55"/>
      <c r="G33" s="51" t="s">
        <v>50</v>
      </c>
      <c r="H33" s="49" t="s">
        <v>51</v>
      </c>
      <c r="I33" s="11"/>
      <c r="J33" s="43">
        <f>J34</f>
        <v>200000</v>
      </c>
    </row>
    <row r="34" spans="1:10" ht="15.75">
      <c r="A34" s="12"/>
      <c r="B34" s="54"/>
      <c r="C34" s="54"/>
      <c r="D34" s="54"/>
      <c r="E34" s="54"/>
      <c r="F34" s="55"/>
      <c r="G34" s="28" t="s">
        <v>19</v>
      </c>
      <c r="H34" s="49"/>
      <c r="I34" s="11">
        <v>200</v>
      </c>
      <c r="J34" s="43">
        <v>200000</v>
      </c>
    </row>
    <row r="35" spans="1:10" ht="25.5">
      <c r="A35" s="12"/>
      <c r="B35" s="54"/>
      <c r="C35" s="54"/>
      <c r="D35" s="54"/>
      <c r="E35" s="54"/>
      <c r="F35" s="55"/>
      <c r="G35" s="50" t="s">
        <v>52</v>
      </c>
      <c r="H35" s="49" t="s">
        <v>53</v>
      </c>
      <c r="I35" s="11"/>
      <c r="J35" s="47">
        <f>J36</f>
        <v>40000</v>
      </c>
    </row>
    <row r="36" spans="1:10" ht="15.75">
      <c r="A36" s="12"/>
      <c r="B36" s="54"/>
      <c r="C36" s="54"/>
      <c r="D36" s="54"/>
      <c r="E36" s="54"/>
      <c r="F36" s="55"/>
      <c r="G36" s="28" t="s">
        <v>19</v>
      </c>
      <c r="H36" s="48"/>
      <c r="I36" s="11">
        <v>200</v>
      </c>
      <c r="J36" s="47">
        <v>40000</v>
      </c>
    </row>
    <row r="37" spans="1:10" ht="45.75" customHeight="1">
      <c r="A37" s="12"/>
      <c r="B37" s="54"/>
      <c r="C37" s="54"/>
      <c r="D37" s="54"/>
      <c r="E37" s="54"/>
      <c r="F37" s="55"/>
      <c r="G37" s="28" t="s">
        <v>54</v>
      </c>
      <c r="H37" s="10" t="s">
        <v>55</v>
      </c>
      <c r="I37" s="11"/>
      <c r="J37" s="43">
        <f>J38</f>
        <v>1700000</v>
      </c>
    </row>
    <row r="38" spans="1:10" ht="15.75">
      <c r="A38" s="12"/>
      <c r="B38" s="54"/>
      <c r="C38" s="54"/>
      <c r="D38" s="54"/>
      <c r="E38" s="54"/>
      <c r="F38" s="55"/>
      <c r="G38" s="28" t="s">
        <v>19</v>
      </c>
      <c r="H38" s="10"/>
      <c r="I38" s="11">
        <v>200</v>
      </c>
      <c r="J38" s="43">
        <v>1700000</v>
      </c>
    </row>
    <row r="39" spans="1:10" ht="51">
      <c r="A39" s="12"/>
      <c r="B39" s="54"/>
      <c r="C39" s="54"/>
      <c r="D39" s="54"/>
      <c r="E39" s="54"/>
      <c r="F39" s="55"/>
      <c r="G39" s="28" t="s">
        <v>56</v>
      </c>
      <c r="H39" s="10" t="s">
        <v>57</v>
      </c>
      <c r="I39" s="11"/>
      <c r="J39" s="43">
        <f>J40</f>
        <v>4517973</v>
      </c>
    </row>
    <row r="40" spans="1:10" ht="15.75">
      <c r="A40" s="12"/>
      <c r="B40" s="54"/>
      <c r="C40" s="54"/>
      <c r="D40" s="54"/>
      <c r="E40" s="54"/>
      <c r="F40" s="55"/>
      <c r="G40" s="28" t="s">
        <v>19</v>
      </c>
      <c r="H40" s="48"/>
      <c r="I40" s="11">
        <v>200</v>
      </c>
      <c r="J40" s="43">
        <v>4517973</v>
      </c>
    </row>
    <row r="41" spans="1:10" ht="51">
      <c r="A41" s="12"/>
      <c r="B41" s="54"/>
      <c r="C41" s="54"/>
      <c r="D41" s="54"/>
      <c r="E41" s="54"/>
      <c r="F41" s="55"/>
      <c r="G41" s="28" t="s">
        <v>58</v>
      </c>
      <c r="H41" s="10" t="s">
        <v>59</v>
      </c>
      <c r="I41" s="11"/>
      <c r="J41" s="43">
        <f>J42</f>
        <v>5000000</v>
      </c>
    </row>
    <row r="42" spans="1:10" ht="15.75">
      <c r="A42" s="12"/>
      <c r="B42" s="54"/>
      <c r="C42" s="54"/>
      <c r="D42" s="54"/>
      <c r="E42" s="54"/>
      <c r="F42" s="55"/>
      <c r="G42" s="28" t="s">
        <v>19</v>
      </c>
      <c r="H42" s="48"/>
      <c r="I42" s="11">
        <v>200</v>
      </c>
      <c r="J42" s="43">
        <v>5000000</v>
      </c>
    </row>
    <row r="43" spans="1:10" ht="15.75">
      <c r="A43" s="12"/>
      <c r="B43" s="54"/>
      <c r="C43" s="54"/>
      <c r="D43" s="54"/>
      <c r="E43" s="54"/>
      <c r="F43" s="55"/>
      <c r="G43" s="4" t="s">
        <v>60</v>
      </c>
      <c r="H43" s="5" t="s">
        <v>61</v>
      </c>
      <c r="I43" s="6"/>
      <c r="J43" s="40">
        <f>J44</f>
        <v>33000</v>
      </c>
    </row>
    <row r="44" spans="1:10" ht="38.25">
      <c r="A44" s="12"/>
      <c r="B44" s="54"/>
      <c r="C44" s="54"/>
      <c r="D44" s="54"/>
      <c r="E44" s="54"/>
      <c r="F44" s="55"/>
      <c r="G44" s="28" t="s">
        <v>62</v>
      </c>
      <c r="H44" s="10" t="s">
        <v>63</v>
      </c>
      <c r="I44" s="6"/>
      <c r="J44" s="41">
        <f>J45</f>
        <v>33000</v>
      </c>
    </row>
    <row r="45" spans="1:10" ht="38.25">
      <c r="A45" s="12"/>
      <c r="B45" s="54"/>
      <c r="C45" s="54"/>
      <c r="D45" s="54"/>
      <c r="E45" s="54"/>
      <c r="F45" s="55"/>
      <c r="G45" s="28" t="s">
        <v>64</v>
      </c>
      <c r="H45" s="21" t="s">
        <v>65</v>
      </c>
      <c r="I45" s="11"/>
      <c r="J45" s="41">
        <f>J46</f>
        <v>33000</v>
      </c>
    </row>
    <row r="46" spans="1:10" ht="15.75">
      <c r="A46" s="12"/>
      <c r="B46" s="54"/>
      <c r="C46" s="54"/>
      <c r="D46" s="54"/>
      <c r="E46" s="54"/>
      <c r="F46" s="55"/>
      <c r="G46" s="28" t="s">
        <v>19</v>
      </c>
      <c r="H46" s="10"/>
      <c r="I46" s="11">
        <v>200</v>
      </c>
      <c r="J46" s="41">
        <v>33000</v>
      </c>
    </row>
    <row r="47" spans="1:10" ht="31.5">
      <c r="A47" s="12"/>
      <c r="B47" s="54"/>
      <c r="C47" s="54"/>
      <c r="D47" s="54"/>
      <c r="E47" s="54"/>
      <c r="F47" s="55"/>
      <c r="G47" s="4" t="s">
        <v>66</v>
      </c>
      <c r="H47" s="5" t="s">
        <v>67</v>
      </c>
      <c r="I47" s="6"/>
      <c r="J47" s="40">
        <f>J48</f>
        <v>500000</v>
      </c>
    </row>
    <row r="48" spans="1:10" ht="51">
      <c r="A48" s="12"/>
      <c r="B48" s="54"/>
      <c r="C48" s="54"/>
      <c r="D48" s="54"/>
      <c r="E48" s="54"/>
      <c r="F48" s="55"/>
      <c r="G48" s="28" t="s">
        <v>68</v>
      </c>
      <c r="H48" s="10" t="s">
        <v>69</v>
      </c>
      <c r="I48" s="6"/>
      <c r="J48" s="41">
        <f>J49</f>
        <v>500000</v>
      </c>
    </row>
    <row r="49" spans="1:10" ht="51">
      <c r="A49" s="12"/>
      <c r="B49" s="54"/>
      <c r="C49" s="54"/>
      <c r="D49" s="54"/>
      <c r="E49" s="54"/>
      <c r="F49" s="55"/>
      <c r="G49" s="28" t="s">
        <v>70</v>
      </c>
      <c r="H49" s="21" t="s">
        <v>71</v>
      </c>
      <c r="I49" s="11"/>
      <c r="J49" s="43">
        <f>J50</f>
        <v>500000</v>
      </c>
    </row>
    <row r="50" spans="1:10" ht="15.75">
      <c r="A50" s="12"/>
      <c r="B50" s="54"/>
      <c r="C50" s="54"/>
      <c r="D50" s="54"/>
      <c r="E50" s="54"/>
      <c r="F50" s="55"/>
      <c r="G50" s="28" t="s">
        <v>72</v>
      </c>
      <c r="H50" s="10" t="s">
        <v>12</v>
      </c>
      <c r="I50" s="11">
        <v>500</v>
      </c>
      <c r="J50" s="43">
        <v>500000</v>
      </c>
    </row>
    <row r="51" spans="1:10" ht="51.75" customHeight="1">
      <c r="A51" s="12"/>
      <c r="B51" s="77">
        <v>500</v>
      </c>
      <c r="C51" s="77"/>
      <c r="D51" s="77"/>
      <c r="E51" s="77"/>
      <c r="F51" s="78"/>
      <c r="G51" s="20" t="s">
        <v>73</v>
      </c>
      <c r="H51" s="5" t="s">
        <v>74</v>
      </c>
      <c r="I51" s="6"/>
      <c r="J51" s="40">
        <f>J54</f>
        <v>351480</v>
      </c>
    </row>
    <row r="52" spans="1:10" ht="43.5" customHeight="1">
      <c r="A52" s="12"/>
      <c r="B52" s="56"/>
      <c r="C52" s="56"/>
      <c r="D52" s="56"/>
      <c r="E52" s="56"/>
      <c r="F52" s="57"/>
      <c r="G52" s="27" t="s">
        <v>75</v>
      </c>
      <c r="H52" s="10" t="s">
        <v>76</v>
      </c>
      <c r="I52" s="6"/>
      <c r="J52" s="41">
        <f>J53</f>
        <v>351480</v>
      </c>
    </row>
    <row r="53" spans="1:10" ht="39" customHeight="1">
      <c r="A53" s="12"/>
      <c r="B53" s="56"/>
      <c r="C53" s="56"/>
      <c r="D53" s="56"/>
      <c r="E53" s="56"/>
      <c r="F53" s="57"/>
      <c r="G53" s="27" t="s">
        <v>77</v>
      </c>
      <c r="H53" s="21" t="s">
        <v>78</v>
      </c>
      <c r="I53" s="11"/>
      <c r="J53" s="41">
        <f>J54</f>
        <v>351480</v>
      </c>
    </row>
    <row r="54" spans="1:10" ht="15.75">
      <c r="A54" s="12"/>
      <c r="B54" s="74" t="s">
        <v>79</v>
      </c>
      <c r="C54" s="74"/>
      <c r="D54" s="74"/>
      <c r="E54" s="74"/>
      <c r="F54" s="75"/>
      <c r="G54" s="28" t="s">
        <v>80</v>
      </c>
      <c r="H54" s="10" t="s">
        <v>12</v>
      </c>
      <c r="I54" s="11">
        <v>300</v>
      </c>
      <c r="J54" s="41">
        <v>351480</v>
      </c>
    </row>
    <row r="55" spans="1:10" ht="29.25" customHeight="1">
      <c r="A55" s="12"/>
      <c r="B55" s="56"/>
      <c r="C55" s="56"/>
      <c r="D55" s="56"/>
      <c r="E55" s="56"/>
      <c r="F55" s="57"/>
      <c r="G55" s="25" t="s">
        <v>81</v>
      </c>
      <c r="H55" s="5" t="s">
        <v>82</v>
      </c>
      <c r="I55" s="6"/>
      <c r="J55" s="40">
        <f>J56</f>
        <v>30000</v>
      </c>
    </row>
    <row r="56" spans="1:10" ht="39">
      <c r="A56" s="12"/>
      <c r="B56" s="56"/>
      <c r="C56" s="56"/>
      <c r="D56" s="56"/>
      <c r="E56" s="56"/>
      <c r="F56" s="57"/>
      <c r="G56" s="29" t="s">
        <v>83</v>
      </c>
      <c r="H56" s="10" t="s">
        <v>84</v>
      </c>
      <c r="I56" s="6"/>
      <c r="J56" s="41">
        <f>J57</f>
        <v>30000</v>
      </c>
    </row>
    <row r="57" spans="1:10" ht="39">
      <c r="A57" s="12"/>
      <c r="B57" s="56"/>
      <c r="C57" s="56"/>
      <c r="D57" s="56"/>
      <c r="E57" s="56"/>
      <c r="F57" s="57"/>
      <c r="G57" s="29" t="s">
        <v>85</v>
      </c>
      <c r="H57" s="21" t="s">
        <v>86</v>
      </c>
      <c r="I57" s="11"/>
      <c r="J57" s="41">
        <f>J58</f>
        <v>30000</v>
      </c>
    </row>
    <row r="58" spans="1:10" ht="25.5">
      <c r="A58" s="12"/>
      <c r="B58" s="56"/>
      <c r="C58" s="56"/>
      <c r="D58" s="56"/>
      <c r="E58" s="56"/>
      <c r="F58" s="57"/>
      <c r="G58" s="28" t="s">
        <v>39</v>
      </c>
      <c r="H58" s="10"/>
      <c r="I58" s="11">
        <v>200</v>
      </c>
      <c r="J58" s="41">
        <v>30000</v>
      </c>
    </row>
    <row r="59" spans="1:10" ht="48" customHeight="1">
      <c r="A59" s="12"/>
      <c r="B59" s="56"/>
      <c r="C59" s="56"/>
      <c r="D59" s="56"/>
      <c r="E59" s="56"/>
      <c r="F59" s="57"/>
      <c r="G59" s="4" t="s">
        <v>87</v>
      </c>
      <c r="H59" s="5" t="s">
        <v>88</v>
      </c>
      <c r="I59" s="6"/>
      <c r="J59" s="42">
        <f>J60</f>
        <v>1166270.18</v>
      </c>
    </row>
    <row r="60" spans="1:10" ht="81" customHeight="1">
      <c r="A60" s="12"/>
      <c r="B60" s="56"/>
      <c r="C60" s="56"/>
      <c r="D60" s="56"/>
      <c r="E60" s="56"/>
      <c r="F60" s="57"/>
      <c r="G60" s="28" t="s">
        <v>89</v>
      </c>
      <c r="H60" s="10" t="s">
        <v>90</v>
      </c>
      <c r="I60" s="6"/>
      <c r="J60" s="41">
        <f>J61</f>
        <v>1166270.18</v>
      </c>
    </row>
    <row r="61" spans="1:10" ht="76.5" customHeight="1">
      <c r="A61" s="12"/>
      <c r="B61" s="56"/>
      <c r="C61" s="56"/>
      <c r="D61" s="56"/>
      <c r="E61" s="56"/>
      <c r="F61" s="57"/>
      <c r="G61" s="28" t="s">
        <v>91</v>
      </c>
      <c r="H61" s="26" t="s">
        <v>92</v>
      </c>
      <c r="I61" s="11"/>
      <c r="J61" s="43">
        <f>J62+J63</f>
        <v>1166270.18</v>
      </c>
    </row>
    <row r="62" spans="1:10" ht="29.25" customHeight="1">
      <c r="A62" s="12"/>
      <c r="B62" s="56"/>
      <c r="C62" s="56"/>
      <c r="D62" s="56"/>
      <c r="E62" s="56"/>
      <c r="F62" s="57"/>
      <c r="G62" s="28" t="s">
        <v>39</v>
      </c>
      <c r="H62" s="10"/>
      <c r="I62" s="11">
        <v>200</v>
      </c>
      <c r="J62" s="43">
        <v>1113332.19</v>
      </c>
    </row>
    <row r="63" spans="1:10" ht="18" customHeight="1">
      <c r="A63" s="12"/>
      <c r="B63" s="56"/>
      <c r="C63" s="56"/>
      <c r="D63" s="56"/>
      <c r="E63" s="56"/>
      <c r="F63" s="57"/>
      <c r="G63" s="28" t="s">
        <v>93</v>
      </c>
      <c r="H63" s="10"/>
      <c r="I63" s="11">
        <v>800</v>
      </c>
      <c r="J63" s="43">
        <v>52937.99</v>
      </c>
    </row>
    <row r="64" spans="1:10" ht="18.75" customHeight="1">
      <c r="A64" s="12"/>
      <c r="B64" s="56"/>
      <c r="C64" s="56"/>
      <c r="D64" s="56"/>
      <c r="E64" s="56"/>
      <c r="F64" s="57"/>
      <c r="G64" s="25" t="s">
        <v>94</v>
      </c>
      <c r="H64" s="38" t="s">
        <v>95</v>
      </c>
      <c r="I64" s="11"/>
      <c r="J64" s="40">
        <f>J65+J68</f>
        <v>7688270.7599999998</v>
      </c>
    </row>
    <row r="65" spans="1:10" ht="44.25" customHeight="1">
      <c r="A65" s="12"/>
      <c r="B65" s="56"/>
      <c r="C65" s="56"/>
      <c r="D65" s="56"/>
      <c r="E65" s="56"/>
      <c r="F65" s="57"/>
      <c r="G65" s="28" t="s">
        <v>96</v>
      </c>
      <c r="H65" s="10" t="s">
        <v>97</v>
      </c>
      <c r="I65" s="11"/>
      <c r="J65" s="41">
        <f>J66</f>
        <v>1672000</v>
      </c>
    </row>
    <row r="66" spans="1:10" ht="42.75" customHeight="1">
      <c r="A66" s="12"/>
      <c r="B66" s="56"/>
      <c r="C66" s="56"/>
      <c r="D66" s="56"/>
      <c r="E66" s="56"/>
      <c r="F66" s="57"/>
      <c r="G66" s="28" t="s">
        <v>98</v>
      </c>
      <c r="H66" s="10" t="s">
        <v>99</v>
      </c>
      <c r="I66" s="11"/>
      <c r="J66" s="41">
        <f>J67</f>
        <v>1672000</v>
      </c>
    </row>
    <row r="67" spans="1:10" ht="28.5" customHeight="1">
      <c r="A67" s="12"/>
      <c r="B67" s="56"/>
      <c r="C67" s="56"/>
      <c r="D67" s="56"/>
      <c r="E67" s="56"/>
      <c r="F67" s="57"/>
      <c r="G67" s="28" t="s">
        <v>100</v>
      </c>
      <c r="H67" s="10"/>
      <c r="I67" s="11">
        <v>400</v>
      </c>
      <c r="J67" s="41">
        <v>1672000</v>
      </c>
    </row>
    <row r="68" spans="1:10" ht="47.25" customHeight="1">
      <c r="A68" s="12"/>
      <c r="B68" s="56"/>
      <c r="C68" s="56"/>
      <c r="D68" s="56"/>
      <c r="E68" s="56"/>
      <c r="F68" s="57"/>
      <c r="G68" s="39" t="s">
        <v>98</v>
      </c>
      <c r="H68" s="10" t="s">
        <v>101</v>
      </c>
      <c r="I68" s="11"/>
      <c r="J68" s="41">
        <f>J69</f>
        <v>6016270.7599999998</v>
      </c>
    </row>
    <row r="69" spans="1:10" ht="30" customHeight="1">
      <c r="A69" s="12"/>
      <c r="B69" s="56"/>
      <c r="C69" s="56"/>
      <c r="D69" s="56"/>
      <c r="E69" s="56"/>
      <c r="F69" s="57"/>
      <c r="G69" s="28" t="s">
        <v>100</v>
      </c>
      <c r="H69" s="10"/>
      <c r="I69" s="11">
        <v>400</v>
      </c>
      <c r="J69" s="41">
        <v>6016270.7599999998</v>
      </c>
    </row>
    <row r="70" spans="1:10" ht="44.25" customHeight="1">
      <c r="A70" s="12"/>
      <c r="B70" s="56"/>
      <c r="C70" s="56"/>
      <c r="D70" s="56"/>
      <c r="E70" s="56"/>
      <c r="F70" s="57"/>
      <c r="G70" s="30" t="s">
        <v>102</v>
      </c>
      <c r="H70" s="5" t="s">
        <v>103</v>
      </c>
      <c r="I70" s="6"/>
      <c r="J70" s="40">
        <f>J71</f>
        <v>49917</v>
      </c>
    </row>
    <row r="71" spans="1:10" ht="50.25" customHeight="1">
      <c r="A71" s="12"/>
      <c r="B71" s="56"/>
      <c r="C71" s="56"/>
      <c r="D71" s="56"/>
      <c r="E71" s="56"/>
      <c r="F71" s="57"/>
      <c r="G71" s="28" t="s">
        <v>104</v>
      </c>
      <c r="H71" s="10" t="s">
        <v>105</v>
      </c>
      <c r="I71" s="11"/>
      <c r="J71" s="41">
        <f>J72</f>
        <v>49917</v>
      </c>
    </row>
    <row r="72" spans="1:10" ht="48" customHeight="1">
      <c r="A72" s="12"/>
      <c r="B72" s="56"/>
      <c r="C72" s="56"/>
      <c r="D72" s="56"/>
      <c r="E72" s="56"/>
      <c r="F72" s="57"/>
      <c r="G72" s="28" t="s">
        <v>106</v>
      </c>
      <c r="H72" s="10" t="s">
        <v>107</v>
      </c>
      <c r="I72" s="11"/>
      <c r="J72" s="41">
        <f>J73</f>
        <v>49917</v>
      </c>
    </row>
    <row r="73" spans="1:10" ht="30" customHeight="1">
      <c r="A73" s="12"/>
      <c r="B73" s="56"/>
      <c r="C73" s="56"/>
      <c r="D73" s="56"/>
      <c r="E73" s="56"/>
      <c r="F73" s="57"/>
      <c r="G73" s="28" t="s">
        <v>39</v>
      </c>
      <c r="H73" s="10"/>
      <c r="I73" s="11">
        <v>200</v>
      </c>
      <c r="J73" s="41">
        <v>49917</v>
      </c>
    </row>
    <row r="74" spans="1:10" ht="34.5" customHeight="1">
      <c r="A74" s="12"/>
      <c r="B74" s="56"/>
      <c r="C74" s="56"/>
      <c r="D74" s="56"/>
      <c r="E74" s="56"/>
      <c r="F74" s="57"/>
      <c r="G74" s="33" t="s">
        <v>108</v>
      </c>
      <c r="H74" s="5" t="s">
        <v>109</v>
      </c>
      <c r="I74" s="6"/>
      <c r="J74" s="40">
        <f>J75</f>
        <v>2770747</v>
      </c>
    </row>
    <row r="75" spans="1:10" ht="30.75" customHeight="1">
      <c r="A75" s="12"/>
      <c r="B75" s="56"/>
      <c r="C75" s="56"/>
      <c r="D75" s="56"/>
      <c r="E75" s="56"/>
      <c r="F75" s="57"/>
      <c r="G75" s="31" t="s">
        <v>110</v>
      </c>
      <c r="H75" s="10" t="s">
        <v>111</v>
      </c>
      <c r="I75" s="11"/>
      <c r="J75" s="41">
        <f>J76</f>
        <v>2770747</v>
      </c>
    </row>
    <row r="76" spans="1:10" ht="20.25" customHeight="1">
      <c r="A76" s="12"/>
      <c r="B76" s="56"/>
      <c r="C76" s="56"/>
      <c r="D76" s="56"/>
      <c r="E76" s="56"/>
      <c r="F76" s="57"/>
      <c r="G76" s="34" t="s">
        <v>112</v>
      </c>
      <c r="H76" s="10" t="s">
        <v>113</v>
      </c>
      <c r="I76" s="36"/>
      <c r="J76" s="41">
        <f>J77</f>
        <v>2770747</v>
      </c>
    </row>
    <row r="77" spans="1:10" ht="30.75" customHeight="1">
      <c r="A77" s="12"/>
      <c r="B77" s="56"/>
      <c r="C77" s="56"/>
      <c r="D77" s="56"/>
      <c r="E77" s="56"/>
      <c r="F77" s="57"/>
      <c r="G77" s="28" t="s">
        <v>39</v>
      </c>
      <c r="H77" s="10"/>
      <c r="I77" s="11">
        <v>200</v>
      </c>
      <c r="J77" s="41">
        <v>2770747</v>
      </c>
    </row>
    <row r="78" spans="1:10" ht="30.75" customHeight="1">
      <c r="A78" s="12"/>
      <c r="B78" s="56"/>
      <c r="C78" s="56"/>
      <c r="D78" s="56"/>
      <c r="E78" s="56"/>
      <c r="F78" s="57"/>
      <c r="G78" s="4" t="s">
        <v>114</v>
      </c>
      <c r="H78" s="5" t="s">
        <v>115</v>
      </c>
      <c r="I78" s="6"/>
      <c r="J78" s="40">
        <f>J79</f>
        <v>120000</v>
      </c>
    </row>
    <row r="79" spans="1:10" ht="43.5" customHeight="1">
      <c r="A79" s="12"/>
      <c r="B79" s="56"/>
      <c r="C79" s="56"/>
      <c r="D79" s="56"/>
      <c r="E79" s="56"/>
      <c r="F79" s="57"/>
      <c r="G79" s="45" t="s">
        <v>116</v>
      </c>
      <c r="H79" s="10" t="s">
        <v>117</v>
      </c>
      <c r="I79" s="11"/>
      <c r="J79" s="41">
        <f>J80</f>
        <v>120000</v>
      </c>
    </row>
    <row r="80" spans="1:10" ht="31.5" customHeight="1">
      <c r="A80" s="12"/>
      <c r="B80" s="56"/>
      <c r="C80" s="56"/>
      <c r="D80" s="56"/>
      <c r="E80" s="56"/>
      <c r="F80" s="57"/>
      <c r="G80" s="46" t="s">
        <v>118</v>
      </c>
      <c r="H80" s="10" t="s">
        <v>119</v>
      </c>
      <c r="I80" s="11"/>
      <c r="J80" s="41">
        <f>J82+J81</f>
        <v>120000</v>
      </c>
    </row>
    <row r="81" spans="1:10" ht="31.5" customHeight="1">
      <c r="A81" s="12"/>
      <c r="B81" s="56"/>
      <c r="C81" s="56"/>
      <c r="D81" s="56"/>
      <c r="E81" s="56"/>
      <c r="F81" s="57"/>
      <c r="G81" s="28" t="s">
        <v>39</v>
      </c>
      <c r="H81" s="10"/>
      <c r="I81" s="11">
        <v>200</v>
      </c>
      <c r="J81" s="41">
        <v>0</v>
      </c>
    </row>
    <row r="82" spans="1:10" ht="22.5" customHeight="1">
      <c r="A82" s="12"/>
      <c r="B82" s="56"/>
      <c r="C82" s="56"/>
      <c r="D82" s="56"/>
      <c r="E82" s="56"/>
      <c r="F82" s="57"/>
      <c r="G82" s="28" t="s">
        <v>72</v>
      </c>
      <c r="H82" s="10" t="s">
        <v>12</v>
      </c>
      <c r="I82" s="11">
        <v>500</v>
      </c>
      <c r="J82" s="41">
        <v>120000</v>
      </c>
    </row>
    <row r="83" spans="1:10" ht="15.75">
      <c r="A83" s="12"/>
      <c r="B83" s="70" t="s">
        <v>120</v>
      </c>
      <c r="C83" s="70"/>
      <c r="D83" s="70"/>
      <c r="E83" s="70"/>
      <c r="F83" s="71"/>
      <c r="G83" s="4" t="s">
        <v>121</v>
      </c>
      <c r="H83" s="5" t="s">
        <v>122</v>
      </c>
      <c r="I83" s="6" t="s">
        <v>12</v>
      </c>
      <c r="J83" s="40">
        <f>J84</f>
        <v>12000336</v>
      </c>
    </row>
    <row r="84" spans="1:10" ht="15.75">
      <c r="A84" s="12"/>
      <c r="B84" s="68" t="s">
        <v>120</v>
      </c>
      <c r="C84" s="68"/>
      <c r="D84" s="68"/>
      <c r="E84" s="68"/>
      <c r="F84" s="69"/>
      <c r="G84" s="9" t="s">
        <v>121</v>
      </c>
      <c r="H84" s="7" t="s">
        <v>122</v>
      </c>
      <c r="I84" s="8" t="s">
        <v>12</v>
      </c>
      <c r="J84" s="43">
        <f>J85+J103+J105+J108+J112+J115</f>
        <v>12000336</v>
      </c>
    </row>
    <row r="85" spans="1:10" ht="25.5">
      <c r="A85" s="12"/>
      <c r="B85" s="52"/>
      <c r="C85" s="52"/>
      <c r="D85" s="52"/>
      <c r="E85" s="52"/>
      <c r="F85" s="53"/>
      <c r="G85" s="28" t="s">
        <v>123</v>
      </c>
      <c r="H85" s="7"/>
      <c r="I85" s="8"/>
      <c r="J85" s="42">
        <f>J86+J89+J91+J93</f>
        <v>7197000</v>
      </c>
    </row>
    <row r="86" spans="1:10" ht="54" customHeight="1">
      <c r="A86" s="12"/>
      <c r="B86" s="52"/>
      <c r="C86" s="52"/>
      <c r="D86" s="52"/>
      <c r="E86" s="52"/>
      <c r="F86" s="53"/>
      <c r="G86" s="4" t="s">
        <v>124</v>
      </c>
      <c r="H86" s="22"/>
      <c r="I86" s="23"/>
      <c r="J86" s="42">
        <f>J87</f>
        <v>865900</v>
      </c>
    </row>
    <row r="87" spans="1:10" ht="15.75">
      <c r="A87" s="12"/>
      <c r="B87" s="52"/>
      <c r="C87" s="52"/>
      <c r="D87" s="52"/>
      <c r="E87" s="52"/>
      <c r="F87" s="53"/>
      <c r="G87" s="9" t="s">
        <v>125</v>
      </c>
      <c r="H87" s="7" t="s">
        <v>126</v>
      </c>
      <c r="I87" s="8"/>
      <c r="J87" s="41">
        <f>J88</f>
        <v>865900</v>
      </c>
    </row>
    <row r="88" spans="1:10" ht="38.25">
      <c r="A88" s="12"/>
      <c r="B88" s="52"/>
      <c r="C88" s="52"/>
      <c r="D88" s="52"/>
      <c r="E88" s="52"/>
      <c r="F88" s="53"/>
      <c r="G88" s="28" t="s">
        <v>32</v>
      </c>
      <c r="H88" s="7"/>
      <c r="I88" s="8">
        <v>100</v>
      </c>
      <c r="J88" s="41">
        <v>865900</v>
      </c>
    </row>
    <row r="89" spans="1:10" ht="27" customHeight="1">
      <c r="A89" s="12"/>
      <c r="B89" s="52"/>
      <c r="C89" s="52"/>
      <c r="D89" s="52"/>
      <c r="E89" s="52"/>
      <c r="F89" s="53"/>
      <c r="G89" s="24" t="s">
        <v>127</v>
      </c>
      <c r="H89" s="22" t="s">
        <v>128</v>
      </c>
      <c r="I89" s="23"/>
      <c r="J89" s="42">
        <f>J90</f>
        <v>60000</v>
      </c>
    </row>
    <row r="90" spans="1:10" ht="25.5">
      <c r="A90" s="12"/>
      <c r="B90" s="52"/>
      <c r="C90" s="52"/>
      <c r="D90" s="52"/>
      <c r="E90" s="52"/>
      <c r="F90" s="53"/>
      <c r="G90" s="28" t="s">
        <v>39</v>
      </c>
      <c r="H90" s="10" t="s">
        <v>12</v>
      </c>
      <c r="I90" s="11">
        <v>200</v>
      </c>
      <c r="J90" s="41">
        <v>60000</v>
      </c>
    </row>
    <row r="91" spans="1:10" ht="70.5" customHeight="1">
      <c r="A91" s="12"/>
      <c r="B91" s="52"/>
      <c r="C91" s="52"/>
      <c r="D91" s="52"/>
      <c r="E91" s="52"/>
      <c r="F91" s="53"/>
      <c r="G91" s="4" t="s">
        <v>129</v>
      </c>
      <c r="H91" s="5" t="s">
        <v>130</v>
      </c>
      <c r="I91" s="6"/>
      <c r="J91" s="40">
        <f>J92</f>
        <v>70000</v>
      </c>
    </row>
    <row r="92" spans="1:10" ht="15.75">
      <c r="A92" s="12"/>
      <c r="B92" s="52"/>
      <c r="C92" s="52"/>
      <c r="D92" s="52"/>
      <c r="E92" s="52"/>
      <c r="F92" s="53"/>
      <c r="G92" s="28" t="s">
        <v>72</v>
      </c>
      <c r="H92" s="10" t="s">
        <v>12</v>
      </c>
      <c r="I92" s="11">
        <v>500</v>
      </c>
      <c r="J92" s="41">
        <v>70000</v>
      </c>
    </row>
    <row r="93" spans="1:10" ht="66" customHeight="1">
      <c r="A93" s="12"/>
      <c r="B93" s="52"/>
      <c r="C93" s="52"/>
      <c r="D93" s="52"/>
      <c r="E93" s="52"/>
      <c r="F93" s="53"/>
      <c r="G93" s="4" t="s">
        <v>131</v>
      </c>
      <c r="H93" s="22"/>
      <c r="I93" s="23"/>
      <c r="J93" s="40">
        <f>J94+J99+J101</f>
        <v>6201100</v>
      </c>
    </row>
    <row r="94" spans="1:10" ht="15.75">
      <c r="A94" s="12"/>
      <c r="B94" s="52"/>
      <c r="C94" s="52"/>
      <c r="D94" s="52"/>
      <c r="E94" s="52"/>
      <c r="F94" s="53"/>
      <c r="G94" s="9" t="s">
        <v>132</v>
      </c>
      <c r="H94" s="7" t="s">
        <v>133</v>
      </c>
      <c r="I94" s="8"/>
      <c r="J94" s="41">
        <f>J95+J96+J97+J98</f>
        <v>6081100</v>
      </c>
    </row>
    <row r="95" spans="1:10" ht="51">
      <c r="A95" s="12"/>
      <c r="B95" s="52"/>
      <c r="C95" s="52"/>
      <c r="D95" s="52"/>
      <c r="E95" s="52"/>
      <c r="F95" s="53"/>
      <c r="G95" s="28" t="s">
        <v>134</v>
      </c>
      <c r="H95" s="7"/>
      <c r="I95" s="8">
        <v>100</v>
      </c>
      <c r="J95" s="41">
        <v>4867100</v>
      </c>
    </row>
    <row r="96" spans="1:10" ht="25.5">
      <c r="A96" s="12"/>
      <c r="B96" s="52"/>
      <c r="C96" s="52"/>
      <c r="D96" s="52"/>
      <c r="E96" s="52"/>
      <c r="F96" s="53"/>
      <c r="G96" s="28" t="s">
        <v>39</v>
      </c>
      <c r="H96" s="10" t="s">
        <v>12</v>
      </c>
      <c r="I96" s="11">
        <v>200</v>
      </c>
      <c r="J96" s="41">
        <v>1049900</v>
      </c>
    </row>
    <row r="97" spans="1:10" ht="15.75">
      <c r="A97" s="12"/>
      <c r="B97" s="52"/>
      <c r="C97" s="52"/>
      <c r="D97" s="52"/>
      <c r="E97" s="52"/>
      <c r="F97" s="53"/>
      <c r="G97" s="28" t="s">
        <v>80</v>
      </c>
      <c r="H97" s="10"/>
      <c r="I97" s="11">
        <v>300</v>
      </c>
      <c r="J97" s="41">
        <v>111100</v>
      </c>
    </row>
    <row r="98" spans="1:10" ht="15.75">
      <c r="A98" s="12"/>
      <c r="B98" s="52"/>
      <c r="C98" s="52"/>
      <c r="D98" s="52"/>
      <c r="E98" s="52"/>
      <c r="F98" s="53"/>
      <c r="G98" s="28" t="s">
        <v>93</v>
      </c>
      <c r="H98" s="10"/>
      <c r="I98" s="11">
        <v>800</v>
      </c>
      <c r="J98" s="41">
        <v>53000</v>
      </c>
    </row>
    <row r="99" spans="1:10" ht="77.25" customHeight="1">
      <c r="A99" s="12"/>
      <c r="B99" s="52"/>
      <c r="C99" s="52"/>
      <c r="D99" s="52"/>
      <c r="E99" s="52"/>
      <c r="F99" s="53"/>
      <c r="G99" s="4" t="s">
        <v>135</v>
      </c>
      <c r="H99" s="10" t="s">
        <v>136</v>
      </c>
      <c r="I99" s="11"/>
      <c r="J99" s="41">
        <f>J100</f>
        <v>50000</v>
      </c>
    </row>
    <row r="100" spans="1:10" ht="15.75">
      <c r="A100" s="12"/>
      <c r="B100" s="52"/>
      <c r="C100" s="52"/>
      <c r="D100" s="52"/>
      <c r="E100" s="52"/>
      <c r="F100" s="53"/>
      <c r="G100" s="28" t="s">
        <v>72</v>
      </c>
      <c r="H100" s="10" t="s">
        <v>12</v>
      </c>
      <c r="I100" s="11">
        <v>500</v>
      </c>
      <c r="J100" s="43">
        <v>50000</v>
      </c>
    </row>
    <row r="101" spans="1:10" ht="63">
      <c r="A101" s="12"/>
      <c r="B101" s="52"/>
      <c r="C101" s="52"/>
      <c r="D101" s="52"/>
      <c r="E101" s="52"/>
      <c r="F101" s="53"/>
      <c r="G101" s="4" t="s">
        <v>137</v>
      </c>
      <c r="H101" s="10" t="s">
        <v>138</v>
      </c>
      <c r="I101" s="11"/>
      <c r="J101" s="43">
        <f>J102</f>
        <v>70000</v>
      </c>
    </row>
    <row r="102" spans="1:10" ht="15.75">
      <c r="A102" s="12"/>
      <c r="B102" s="52"/>
      <c r="C102" s="52"/>
      <c r="D102" s="52"/>
      <c r="E102" s="52"/>
      <c r="F102" s="53"/>
      <c r="G102" s="28" t="s">
        <v>72</v>
      </c>
      <c r="H102" s="10" t="s">
        <v>12</v>
      </c>
      <c r="I102" s="11">
        <v>500</v>
      </c>
      <c r="J102" s="43">
        <v>70000</v>
      </c>
    </row>
    <row r="103" spans="1:10" ht="15.75">
      <c r="A103" s="12"/>
      <c r="B103" s="52"/>
      <c r="C103" s="52"/>
      <c r="D103" s="52"/>
      <c r="E103" s="52"/>
      <c r="F103" s="53"/>
      <c r="G103" s="4" t="s">
        <v>139</v>
      </c>
      <c r="H103" s="22" t="s">
        <v>140</v>
      </c>
      <c r="I103" s="23" t="s">
        <v>12</v>
      </c>
      <c r="J103" s="42">
        <f>J104</f>
        <v>100000</v>
      </c>
    </row>
    <row r="104" spans="1:10" ht="15.75">
      <c r="A104" s="12"/>
      <c r="B104" s="52"/>
      <c r="C104" s="52"/>
      <c r="D104" s="52"/>
      <c r="E104" s="52"/>
      <c r="F104" s="53"/>
      <c r="G104" s="28" t="s">
        <v>93</v>
      </c>
      <c r="H104" s="10" t="s">
        <v>12</v>
      </c>
      <c r="I104" s="11">
        <v>800</v>
      </c>
      <c r="J104" s="41">
        <v>100000</v>
      </c>
    </row>
    <row r="105" spans="1:10" ht="31.5">
      <c r="A105" s="12"/>
      <c r="B105" s="52"/>
      <c r="C105" s="52"/>
      <c r="D105" s="52"/>
      <c r="E105" s="52"/>
      <c r="F105" s="53"/>
      <c r="G105" s="4" t="s">
        <v>141</v>
      </c>
      <c r="H105" s="22" t="s">
        <v>142</v>
      </c>
      <c r="I105" s="23"/>
      <c r="J105" s="42">
        <f>J107+J106</f>
        <v>154800</v>
      </c>
    </row>
    <row r="106" spans="1:10" ht="38.25">
      <c r="A106" s="12"/>
      <c r="B106" s="52"/>
      <c r="C106" s="52"/>
      <c r="D106" s="52"/>
      <c r="E106" s="52"/>
      <c r="F106" s="53"/>
      <c r="G106" s="28" t="s">
        <v>32</v>
      </c>
      <c r="H106" s="7"/>
      <c r="I106" s="8">
        <v>100</v>
      </c>
      <c r="J106" s="43">
        <v>115336</v>
      </c>
    </row>
    <row r="107" spans="1:10" ht="25.5">
      <c r="A107" s="12"/>
      <c r="B107" s="52"/>
      <c r="C107" s="52"/>
      <c r="D107" s="52"/>
      <c r="E107" s="52"/>
      <c r="F107" s="53"/>
      <c r="G107" s="28" t="s">
        <v>39</v>
      </c>
      <c r="H107" s="10" t="s">
        <v>12</v>
      </c>
      <c r="I107" s="11">
        <v>200</v>
      </c>
      <c r="J107" s="43">
        <v>39464</v>
      </c>
    </row>
    <row r="108" spans="1:10" ht="54" customHeight="1">
      <c r="A108" s="12"/>
      <c r="B108" s="52"/>
      <c r="C108" s="52"/>
      <c r="D108" s="52"/>
      <c r="E108" s="52"/>
      <c r="F108" s="53"/>
      <c r="G108" s="32" t="s">
        <v>143</v>
      </c>
      <c r="H108" s="37" t="s">
        <v>144</v>
      </c>
      <c r="I108" s="6"/>
      <c r="J108" s="42">
        <f>J109+J110+J111</f>
        <v>3985900</v>
      </c>
    </row>
    <row r="109" spans="1:10" ht="40.5" customHeight="1">
      <c r="A109" s="12"/>
      <c r="B109" s="52"/>
      <c r="C109" s="52"/>
      <c r="D109" s="52"/>
      <c r="E109" s="52"/>
      <c r="F109" s="53"/>
      <c r="G109" s="28" t="s">
        <v>32</v>
      </c>
      <c r="H109" s="7"/>
      <c r="I109" s="8">
        <v>100</v>
      </c>
      <c r="J109" s="43">
        <v>3563500</v>
      </c>
    </row>
    <row r="110" spans="1:10" ht="25.5">
      <c r="A110" s="12"/>
      <c r="B110" s="52"/>
      <c r="C110" s="52"/>
      <c r="D110" s="52"/>
      <c r="E110" s="52"/>
      <c r="F110" s="53"/>
      <c r="G110" s="28" t="s">
        <v>39</v>
      </c>
      <c r="H110" s="10" t="s">
        <v>12</v>
      </c>
      <c r="I110" s="11">
        <v>200</v>
      </c>
      <c r="J110" s="43">
        <v>386400</v>
      </c>
    </row>
    <row r="111" spans="1:10" ht="15.75">
      <c r="A111" s="12"/>
      <c r="B111" s="52"/>
      <c r="C111" s="52"/>
      <c r="D111" s="52"/>
      <c r="E111" s="52"/>
      <c r="F111" s="53"/>
      <c r="G111" s="28" t="s">
        <v>93</v>
      </c>
      <c r="H111" s="10" t="s">
        <v>12</v>
      </c>
      <c r="I111" s="11">
        <v>800</v>
      </c>
      <c r="J111" s="43">
        <v>36000</v>
      </c>
    </row>
    <row r="112" spans="1:10" ht="57" customHeight="1">
      <c r="A112" s="12"/>
      <c r="B112" s="52"/>
      <c r="C112" s="52"/>
      <c r="D112" s="52"/>
      <c r="E112" s="52"/>
      <c r="F112" s="53"/>
      <c r="G112" s="24" t="s">
        <v>145</v>
      </c>
      <c r="H112" s="22" t="s">
        <v>146</v>
      </c>
      <c r="I112" s="23" t="s">
        <v>12</v>
      </c>
      <c r="J112" s="42">
        <f>J113+J114</f>
        <v>238636</v>
      </c>
    </row>
    <row r="113" spans="1:10" ht="38.25">
      <c r="A113" s="12"/>
      <c r="B113" s="52"/>
      <c r="C113" s="52"/>
      <c r="D113" s="52"/>
      <c r="E113" s="52"/>
      <c r="F113" s="53"/>
      <c r="G113" s="28" t="s">
        <v>147</v>
      </c>
      <c r="H113" s="10"/>
      <c r="I113" s="11">
        <v>100</v>
      </c>
      <c r="J113" s="41">
        <v>236424</v>
      </c>
    </row>
    <row r="114" spans="1:10" ht="25.5">
      <c r="A114" s="12"/>
      <c r="B114" s="52"/>
      <c r="C114" s="52"/>
      <c r="D114" s="52"/>
      <c r="E114" s="52"/>
      <c r="F114" s="53"/>
      <c r="G114" s="28" t="s">
        <v>39</v>
      </c>
      <c r="H114" s="10" t="s">
        <v>12</v>
      </c>
      <c r="I114" s="11">
        <v>200</v>
      </c>
      <c r="J114" s="43">
        <v>2212</v>
      </c>
    </row>
    <row r="115" spans="1:10" ht="36.75" customHeight="1">
      <c r="A115" s="12"/>
      <c r="B115" s="52"/>
      <c r="C115" s="52"/>
      <c r="D115" s="52"/>
      <c r="E115" s="52"/>
      <c r="F115" s="53"/>
      <c r="G115" s="4" t="s">
        <v>148</v>
      </c>
      <c r="H115" s="22" t="s">
        <v>149</v>
      </c>
      <c r="I115" s="23"/>
      <c r="J115" s="42">
        <f>J116</f>
        <v>324000</v>
      </c>
    </row>
    <row r="116" spans="1:10" ht="19.5" customHeight="1">
      <c r="A116" s="12"/>
      <c r="B116" s="52"/>
      <c r="C116" s="52"/>
      <c r="D116" s="52"/>
      <c r="E116" s="52"/>
      <c r="F116" s="53"/>
      <c r="G116" s="28" t="s">
        <v>80</v>
      </c>
      <c r="H116" s="10" t="s">
        <v>12</v>
      </c>
      <c r="I116" s="11">
        <v>300</v>
      </c>
      <c r="J116" s="43">
        <v>324000</v>
      </c>
    </row>
    <row r="117" spans="1:10" ht="15.75">
      <c r="A117" s="17"/>
      <c r="B117" s="18"/>
      <c r="C117" s="18"/>
      <c r="D117" s="18"/>
      <c r="E117" s="18"/>
      <c r="F117" s="19"/>
      <c r="G117" s="2" t="s">
        <v>150</v>
      </c>
      <c r="H117" s="1"/>
      <c r="I117" s="1"/>
      <c r="J117" s="44">
        <f>J8+J12+J16+J21+J29+J43+J47+J51+J55+J59+J83+J74+J64+J78+J70</f>
        <v>43980646.219999999</v>
      </c>
    </row>
    <row r="118" spans="1:10">
      <c r="J118" s="16" t="s">
        <v>151</v>
      </c>
    </row>
  </sheetData>
  <mergeCells count="12">
    <mergeCell ref="H2:J2"/>
    <mergeCell ref="H1:J1"/>
    <mergeCell ref="B84:F84"/>
    <mergeCell ref="B83:F83"/>
    <mergeCell ref="H4:J4"/>
    <mergeCell ref="H3:J3"/>
    <mergeCell ref="B9:F9"/>
    <mergeCell ref="B10:F10"/>
    <mergeCell ref="B54:F54"/>
    <mergeCell ref="B5:J5"/>
    <mergeCell ref="B8:F8"/>
    <mergeCell ref="B51:F51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0" fitToHeight="0" orientation="portrait" r:id="rId1"/>
  <headerFooter differentFirst="1" scaleWithDoc="0">
    <oddHeader>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Департамент финансов ЯО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Васильева Ольга</cp:lastModifiedBy>
  <cp:revision/>
  <dcterms:created xsi:type="dcterms:W3CDTF">2021-03-22T10:23:19Z</dcterms:created>
  <dcterms:modified xsi:type="dcterms:W3CDTF">2021-03-22T10:23:53Z</dcterms:modified>
  <cp:category/>
  <cp:contentStatus/>
</cp:coreProperties>
</file>