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5600" windowHeight="11760"/>
  </bookViews>
  <sheets>
    <sheet name="Лист1" sheetId="1" r:id="rId1"/>
    <sheet name="Лист2" sheetId="2" r:id="rId2"/>
  </sheets>
  <definedNames>
    <definedName name="_xlnm.Print_Titles" localSheetId="0">Лист1!$6:$6</definedName>
    <definedName name="_xlnm.Print_Area" localSheetId="0">Лист1!$A$1:$D$42</definedName>
  </definedNames>
  <calcPr calcId="1257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/>
  <c r="E37"/>
  <c r="E30"/>
  <c r="E24"/>
  <c r="E23"/>
  <c r="E17"/>
  <c r="E14"/>
  <c r="E10"/>
  <c r="E7"/>
  <c r="D24"/>
  <c r="C24"/>
  <c r="E28"/>
  <c r="E25"/>
  <c r="E9"/>
  <c r="E8" s="1"/>
  <c r="E11"/>
  <c r="E13"/>
  <c r="E12" s="1"/>
  <c r="E15"/>
  <c r="E16"/>
  <c r="E18"/>
  <c r="E19"/>
  <c r="E21"/>
  <c r="E26"/>
  <c r="E27"/>
  <c r="E29"/>
  <c r="E31"/>
  <c r="E32"/>
  <c r="E33"/>
  <c r="E34"/>
  <c r="E35"/>
  <c r="E36"/>
  <c r="E38"/>
  <c r="D37"/>
  <c r="D30"/>
  <c r="D28"/>
  <c r="D25"/>
  <c r="D23"/>
  <c r="D21"/>
  <c r="D19"/>
  <c r="D17"/>
  <c r="D14"/>
  <c r="D12"/>
  <c r="D10"/>
  <c r="D8"/>
  <c r="D7"/>
  <c r="C30"/>
  <c r="C25"/>
  <c r="C8"/>
  <c r="C19"/>
  <c r="C37"/>
  <c r="C17"/>
  <c r="C21"/>
  <c r="C14"/>
  <c r="C12"/>
  <c r="C10"/>
  <c r="C28"/>
  <c r="C23"/>
  <c r="D39" l="1"/>
  <c r="C7"/>
  <c r="C39" s="1"/>
</calcChain>
</file>

<file path=xl/sharedStrings.xml><?xml version="1.0" encoding="utf-8"?>
<sst xmlns="http://schemas.openxmlformats.org/spreadsheetml/2006/main" count="76" uniqueCount="76">
  <si>
    <t>Приложение 1</t>
  </si>
  <si>
    <t xml:space="preserve">к Решению Муниципального Совета сельского  поселения </t>
  </si>
  <si>
    <t>Красный Профинтерн</t>
  </si>
  <si>
    <t xml:space="preserve">                Исполнение доходой части бюджета поселения на 2020 год в соответствии  с классификацией                                                                                    доходов бюджетов Российской Федерации</t>
  </si>
  <si>
    <t>Код бюджетной классификации РФ</t>
  </si>
  <si>
    <t>Наименование доходов</t>
  </si>
  <si>
    <t>Утверждено по бюджету на 2020 год (руб.)</t>
  </si>
  <si>
    <t>Исполнение за 2020 год</t>
  </si>
  <si>
    <t>% исполнения</t>
  </si>
  <si>
    <t>000 1 00 00000 00 0000 000</t>
  </si>
  <si>
    <t>Налоговые и неналоговые доходы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</si>
  <si>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</si>
  <si>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</si>
  <si>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</si>
  <si>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</si>
  <si>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</si>
  <si>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</si>
  <si>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182 1 03 02000 00 0000 110</t>
  </si>
  <si>
    <t>Акцизы по подакцизным товарам (продукции), производимым на территории Российской Федерации</t>
  </si>
  <si>
    <t xml:space="preserve">182 1 05 00000 00 0000 000 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</si>
  <si>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</si>
  <si>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</si>
  <si>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</si>
  <si>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</si>
  <si>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</si>
  <si>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182 1 06 01000 10 0000 110</t>
  </si>
  <si>
    <t>Налог на имущество физических лиц</t>
  </si>
  <si>
    <t>182 1 0606000 10 0000 110</t>
  </si>
  <si>
    <t xml:space="preserve">Земельный  налог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</si>
  <si>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</si>
  <si>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</si>
  <si>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838 1 11 05075 10 0000 120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</si>
  <si>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</si>
  <si>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000 1 14 00000 00 0000 000</t>
  </si>
  <si>
    <t>Доходы от продажи материальных и нематериальных активов</t>
  </si>
  <si>
    <t>838 114 02053 10 0000 410</t>
  </si>
  <si>
    <t xml:space="preserve">Доходы от реализация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по указанному имуществу
</t>
  </si>
  <si>
    <t>838 11600000 00 0000 000</t>
  </si>
  <si>
    <t>Штрафы, сакции, возмещение ущерба</t>
  </si>
  <si>
    <t>838 11690050 10 0000 140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</si>
  <si>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</si>
  <si>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</si>
  <si>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</si>
  <si>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</si>
  <si>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</si>
  <si>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000 2 02 10000 00 0000 000</t>
  </si>
  <si>
    <t>Дотации бюджетам бюджетной системы Российской Федерации</t>
  </si>
  <si>
    <t>821 2 02 15001 10 0000 150</t>
  </si>
  <si>
    <t>Дотации бюджетам поселений на выравнивание бюджетной обеспеченности</t>
  </si>
  <si>
    <t xml:space="preserve">838 2 02 19999 10 0000 150  </t>
  </si>
  <si>
    <t>Прочие дотации бюджетам сельских поселений</t>
  </si>
  <si>
    <t>000 2 02 3000 00 0000 000</t>
  </si>
  <si>
    <t>Субвенции бюджетам бюджетной системы Российской Федерации</t>
  </si>
  <si>
    <t>838 2 02 35118 10 0000 150</t>
  </si>
  <si>
    <t>Субвенции бюджетам сельским поселений на осуществление первичного воинского учета на территориях, где отсутствуют военные комиссариаты</t>
  </si>
  <si>
    <t>000 2 02 20000 00 0000 000</t>
  </si>
  <si>
    <t>Субсидии бюджетам бюджетной системы Российской Федерации</t>
  </si>
  <si>
    <t>838 20220041 10 0000 150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</si>
  <si>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</si>
  <si>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838 20220079 10 0000 150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</si>
  <si>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износа(более 70 процентов)</t>
  </si>
  <si>
    <t>838 2 02 25497 10 0000 150</t>
  </si>
  <si>
    <t>Субсидии бюджетам сельских поселений на реализацию мероприятий по обеспечению жильем молодых семей</t>
  </si>
  <si>
    <t>838 2 02 25555 10 0000 150</t>
  </si>
  <si>
    <t>Субсидии бюджетам сельских поселений на реализацию программ формирования современной городской среды</t>
  </si>
  <si>
    <t>838 2 02 25576 10 0000 150</t>
  </si>
  <si>
    <t>Субсидии бюджетам на обеспечение комплексного развития сельских поселений</t>
  </si>
  <si>
    <t xml:space="preserve"> 838 2 02 29999 10 0000 150</t>
  </si>
  <si>
    <t>Прочие субсидии бюджетам сельских поселений</t>
  </si>
  <si>
    <t>000 2 02 40000 00 0000 000</t>
  </si>
  <si>
    <t>Иные межбюджетные трансферты</t>
  </si>
  <si>
    <t>838 2 02 40014 10 0000 150</t>
  </si>
  <si>
    <t>Межбюджетный трансферты, передаваемые бюджетам сельских поселений их бюджетов муниципальных районов на осуществление части полномочий порешению вопросов местного значения в соответствии с заключенными соглашениями</t>
  </si>
  <si>
    <t>Итого доходов</t>
  </si>
  <si>
    <t xml:space="preserve">  </t>
  </si>
  <si>
    <t xml:space="preserve">                                                                                               от  27.04.2020 г.    №   77  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</si>
</sst>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44444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/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left" vertical="top" wrapText="1"/>
    </xf>
    <xf numFmtId="3" fontId="1" fillId="0" borderId="0" xfId="0" applyNumberFormat="1" applyFont="1" applyFill="1"/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4" fontId="1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/>
    <xf numFmtId="0" fontId="3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4" fontId="3" fillId="0" borderId="2" xfId="0" applyNumberFormat="1" applyFont="1" applyFill="1" applyBorder="1"/>
    <xf numFmtId="4" fontId="2" fillId="0" borderId="3" xfId="0" applyNumberFormat="1" applyFont="1" applyFill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wrapText="1"/>
    </xf>
    <xf numFmtId="4" fontId="1" fillId="0" borderId="7" xfId="0" applyNumberFormat="1" applyFont="1" applyFill="1" applyBorder="1"/>
    <xf numFmtId="4" fontId="2" fillId="0" borderId="7" xfId="0" applyNumberFormat="1" applyFont="1" applyFill="1" applyBorder="1"/>
    <xf numFmtId="4" fontId="1" fillId="0" borderId="7" xfId="0" applyNumberFormat="1" applyFont="1" applyFill="1" applyBorder="1" applyAlignment="1">
      <alignment wrapText="1"/>
    </xf>
    <xf numFmtId="4" fontId="3" fillId="0" borderId="7" xfId="0" applyNumberFormat="1" applyFont="1" applyFill="1" applyBorder="1"/>
    <xf numFmtId="4" fontId="1" fillId="0" borderId="7" xfId="0" applyNumberFormat="1" applyFont="1" applyFill="1" applyBorder="1" applyAlignment="1">
      <alignment vertical="top" wrapText="1"/>
    </xf>
    <xf numFmtId="4" fontId="2" fillId="0" borderId="7" xfId="0" applyNumberFormat="1" applyFont="1" applyFill="1" applyBorder="1" applyAlignment="1"/>
    <xf numFmtId="4" fontId="3" fillId="0" borderId="8" xfId="0" applyNumberFormat="1" applyFont="1" applyFill="1" applyBorder="1"/>
    <xf numFmtId="4" fontId="2" fillId="0" borderId="9" xfId="0" applyNumberFormat="1" applyFont="1" applyFill="1" applyBorder="1" applyAlignment="1">
      <alignment wrapText="1"/>
    </xf>
    <xf numFmtId="4" fontId="3" fillId="0" borderId="7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/>
    <xf numFmtId="4" fontId="2" fillId="0" borderId="11" xfId="0" applyNumberFormat="1" applyFont="1" applyFill="1" applyBorder="1"/>
    <xf numFmtId="4" fontId="1" fillId="0" borderId="11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7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zoomScaleNormal="100" zoomScaleSheetLayoutView="100" workbookViewId="0">
      <selection activeCell="B4" sqref="B4:E4"/>
    </sheetView>
  </sheetViews>
  <sheetFormatPr defaultRowHeight="15.75"/>
  <cols>
    <col min="1" max="1" width="27.85546875" style="3" customWidth="1"/>
    <col min="2" max="2" width="73.5703125" style="3" customWidth="1"/>
    <col min="3" max="3" width="15" style="7" customWidth="1"/>
    <col min="4" max="4" width="14.7109375" style="7" customWidth="1"/>
    <col min="5" max="5" width="12.42578125" style="3" customWidth="1"/>
    <col min="6" max="16384" width="9.140625" style="3"/>
  </cols>
  <sheetData>
    <row r="1" spans="1:5">
      <c r="A1" s="60" t="s">
        <v>0</v>
      </c>
      <c r="B1" s="60"/>
      <c r="C1" s="60"/>
      <c r="D1" s="60"/>
      <c r="E1" s="60"/>
    </row>
    <row r="2" spans="1:5">
      <c r="A2" s="60" t="s">
        <v>1</v>
      </c>
      <c r="B2" s="60"/>
      <c r="C2" s="60"/>
      <c r="D2" s="60"/>
      <c r="E2" s="60"/>
    </row>
    <row r="3" spans="1:5">
      <c r="A3" s="60" t="s">
        <v>2</v>
      </c>
      <c r="B3" s="60"/>
      <c r="C3" s="60"/>
      <c r="D3" s="60"/>
      <c r="E3" s="60"/>
    </row>
    <row r="4" spans="1:5">
      <c r="A4" s="1"/>
      <c r="B4" s="60" t="s">
        <v>75</v>
      </c>
      <c r="C4" s="60"/>
      <c r="D4" s="60"/>
      <c r="E4" s="60"/>
    </row>
    <row r="5" spans="1:5" ht="43.5" customHeight="1">
      <c r="A5" s="61" t="s">
        <v>3</v>
      </c>
      <c r="B5" s="61"/>
      <c r="C5" s="61"/>
      <c r="D5" s="61"/>
      <c r="E5" s="61"/>
    </row>
    <row r="6" spans="1:5" ht="63">
      <c r="A6" s="10" t="s">
        <v>4</v>
      </c>
      <c r="B6" s="10" t="s">
        <v>5</v>
      </c>
      <c r="C6" s="8" t="s">
        <v>6</v>
      </c>
      <c r="D6" s="39" t="s">
        <v>7</v>
      </c>
      <c r="E6" s="55" t="s">
        <v>8</v>
      </c>
    </row>
    <row r="7" spans="1:5">
      <c r="A7" s="2" t="s">
        <v>9</v>
      </c>
      <c r="B7" s="2" t="s">
        <v>10</v>
      </c>
      <c r="C7" s="12">
        <f>C8+C14+C17+C12+C10+C19+C21</f>
        <v>21189674.289999999</v>
      </c>
      <c r="D7" s="40">
        <f>D8+D14+D17+D12+D10+D19+D21</f>
        <v>19096382.32</v>
      </c>
      <c r="E7" s="51">
        <f>D7/C7*100</f>
        <v>90.121169672778407</v>
      </c>
    </row>
    <row r="8" spans="1:5">
      <c r="A8" s="2" t="s">
        <v>11</v>
      </c>
      <c r="B8" s="2" t="s">
        <v>12</v>
      </c>
      <c r="C8" s="12">
        <f>C9</f>
        <v>497000</v>
      </c>
      <c r="D8" s="40">
        <f>D9</f>
        <v>494543.75</v>
      </c>
      <c r="E8" s="51">
        <f>E9</f>
        <v>99.505784708249507</v>
      </c>
    </row>
    <row r="9" spans="1:5">
      <c r="A9" s="11" t="s">
        <v>13</v>
      </c>
      <c r="B9" s="11" t="s">
        <v>14</v>
      </c>
      <c r="C9" s="13">
        <v>497000</v>
      </c>
      <c r="D9" s="41">
        <v>494543.75</v>
      </c>
      <c r="E9" s="52">
        <f>D9/C9*100</f>
        <v>99.505784708249507</v>
      </c>
    </row>
    <row r="10" spans="1:5" ht="40.5" customHeight="1">
      <c r="A10" s="2" t="s">
        <v>15</v>
      </c>
      <c r="B10" s="2" t="s">
        <v>16</v>
      </c>
      <c r="C10" s="14">
        <f>C11</f>
        <v>3721674.29</v>
      </c>
      <c r="D10" s="42">
        <f>D11</f>
        <v>3323449.59</v>
      </c>
      <c r="E10" s="53">
        <f>E11</f>
        <v>89.29985084750659</v>
      </c>
    </row>
    <row r="11" spans="1:5" ht="38.25" customHeight="1">
      <c r="A11" s="11" t="s">
        <v>17</v>
      </c>
      <c r="B11" s="11" t="s">
        <v>18</v>
      </c>
      <c r="C11" s="13">
        <v>3721674.29</v>
      </c>
      <c r="D11" s="41">
        <v>3323449.59</v>
      </c>
      <c r="E11" s="52">
        <f>D11/C11*100</f>
        <v>89.29985084750659</v>
      </c>
    </row>
    <row r="12" spans="1:5">
      <c r="A12" s="2" t="s">
        <v>19</v>
      </c>
      <c r="B12" s="2" t="s">
        <v>20</v>
      </c>
      <c r="C12" s="14">
        <f>C13</f>
        <v>50000</v>
      </c>
      <c r="D12" s="42">
        <f>D13</f>
        <v>53443.48</v>
      </c>
      <c r="E12" s="51">
        <f>E13</f>
        <v>106.88696</v>
      </c>
    </row>
    <row r="13" spans="1:5">
      <c r="A13" s="11" t="s">
        <v>21</v>
      </c>
      <c r="B13" s="11" t="s">
        <v>22</v>
      </c>
      <c r="C13" s="13">
        <v>50000</v>
      </c>
      <c r="D13" s="41">
        <v>53443.48</v>
      </c>
      <c r="E13" s="52">
        <f t="shared" ref="E13:E18" si="0">D13/C13*100</f>
        <v>106.88696</v>
      </c>
    </row>
    <row r="14" spans="1:5">
      <c r="A14" s="2" t="s">
        <v>23</v>
      </c>
      <c r="B14" s="2" t="s">
        <v>24</v>
      </c>
      <c r="C14" s="12">
        <f>C15+C16</f>
        <v>16804000</v>
      </c>
      <c r="D14" s="40">
        <f>D15+D16</f>
        <v>15120100.52</v>
      </c>
      <c r="E14" s="51">
        <f t="shared" si="0"/>
        <v>89.979174720304684</v>
      </c>
    </row>
    <row r="15" spans="1:5" s="4" customFormat="1">
      <c r="A15" s="11" t="s">
        <v>25</v>
      </c>
      <c r="B15" s="11" t="s">
        <v>26</v>
      </c>
      <c r="C15" s="13">
        <v>1300000</v>
      </c>
      <c r="D15" s="41">
        <v>1231479.33</v>
      </c>
      <c r="E15" s="52">
        <f t="shared" si="0"/>
        <v>94.729179230769233</v>
      </c>
    </row>
    <row r="16" spans="1:5">
      <c r="A16" s="11" t="s">
        <v>27</v>
      </c>
      <c r="B16" s="11" t="s">
        <v>28</v>
      </c>
      <c r="C16" s="15">
        <v>15504000</v>
      </c>
      <c r="D16" s="43">
        <v>13888621.189999999</v>
      </c>
      <c r="E16" s="52">
        <f t="shared" si="0"/>
        <v>89.58089002837977</v>
      </c>
    </row>
    <row r="17" spans="1:5" s="4" customFormat="1" ht="36.75" customHeight="1">
      <c r="A17" s="2" t="s">
        <v>29</v>
      </c>
      <c r="B17" s="2" t="s">
        <v>30</v>
      </c>
      <c r="C17" s="12">
        <f>C18</f>
        <v>117000</v>
      </c>
      <c r="D17" s="40">
        <f>D18</f>
        <v>104844.98</v>
      </c>
      <c r="E17" s="51">
        <f t="shared" si="0"/>
        <v>89.611094017094018</v>
      </c>
    </row>
    <row r="18" spans="1:5" s="4" customFormat="1" ht="39" customHeight="1">
      <c r="A18" s="11" t="s">
        <v>31</v>
      </c>
      <c r="B18" s="23" t="s">
        <v>32</v>
      </c>
      <c r="C18" s="16">
        <v>117000</v>
      </c>
      <c r="D18" s="44">
        <v>104844.98</v>
      </c>
      <c r="E18" s="52">
        <f t="shared" si="0"/>
        <v>89.611094017094018</v>
      </c>
    </row>
    <row r="19" spans="1:5" s="4" customFormat="1" ht="24.75" customHeight="1">
      <c r="A19" s="2" t="s">
        <v>33</v>
      </c>
      <c r="B19" s="2" t="s">
        <v>34</v>
      </c>
      <c r="C19" s="14">
        <f>C20</f>
        <v>0</v>
      </c>
      <c r="D19" s="42">
        <f>D20</f>
        <v>0</v>
      </c>
      <c r="E19" s="51">
        <f>E20</f>
        <v>0</v>
      </c>
    </row>
    <row r="20" spans="1:5" s="4" customFormat="1" ht="79.5" customHeight="1">
      <c r="A20" s="11" t="s">
        <v>35</v>
      </c>
      <c r="B20" s="11" t="s">
        <v>36</v>
      </c>
      <c r="C20" s="13">
        <v>0</v>
      </c>
      <c r="D20" s="41">
        <v>0</v>
      </c>
      <c r="E20" s="52">
        <v>0</v>
      </c>
    </row>
    <row r="21" spans="1:5" ht="22.5" customHeight="1">
      <c r="A21" s="22" t="s">
        <v>37</v>
      </c>
      <c r="B21" s="22" t="s">
        <v>38</v>
      </c>
      <c r="C21" s="12">
        <f>C22</f>
        <v>0</v>
      </c>
      <c r="D21" s="40">
        <f>D22</f>
        <v>0</v>
      </c>
      <c r="E21" s="51">
        <f>E22</f>
        <v>0</v>
      </c>
    </row>
    <row r="22" spans="1:5" ht="36.75" customHeight="1">
      <c r="A22" s="11" t="s">
        <v>39</v>
      </c>
      <c r="B22" s="23" t="s">
        <v>40</v>
      </c>
      <c r="C22" s="21">
        <v>0</v>
      </c>
      <c r="D22" s="45">
        <v>0</v>
      </c>
      <c r="E22" s="54">
        <v>0</v>
      </c>
    </row>
    <row r="23" spans="1:5" s="4" customFormat="1" ht="20.25" customHeight="1">
      <c r="A23" s="2" t="s">
        <v>41</v>
      </c>
      <c r="B23" s="2" t="s">
        <v>42</v>
      </c>
      <c r="C23" s="18">
        <f>C25+C28+C30+C37</f>
        <v>75548025.799999997</v>
      </c>
      <c r="D23" s="46">
        <f>D25+D28+D30+D37</f>
        <v>63828371.939999998</v>
      </c>
      <c r="E23" s="51">
        <f t="shared" ref="E23:E39" si="1">D23/C23*100</f>
        <v>84.487147432514377</v>
      </c>
    </row>
    <row r="24" spans="1:5" ht="34.5" customHeight="1">
      <c r="A24" s="2" t="s">
        <v>43</v>
      </c>
      <c r="B24" s="2" t="s">
        <v>44</v>
      </c>
      <c r="C24" s="56">
        <f>C25+C28+C30+C37</f>
        <v>75548025.799999997</v>
      </c>
      <c r="D24" s="57">
        <f>D25+D28+D30+D37</f>
        <v>63828371.939999998</v>
      </c>
      <c r="E24" s="51">
        <f t="shared" si="1"/>
        <v>84.487147432514377</v>
      </c>
    </row>
    <row r="25" spans="1:5" s="4" customFormat="1" ht="32.25" customHeight="1">
      <c r="A25" s="2" t="s">
        <v>45</v>
      </c>
      <c r="B25" s="2" t="s">
        <v>46</v>
      </c>
      <c r="C25" s="12">
        <f>C26+C27</f>
        <v>16714000</v>
      </c>
      <c r="D25" s="40">
        <f>D26+D27</f>
        <v>16714000</v>
      </c>
      <c r="E25" s="51">
        <f t="shared" si="1"/>
        <v>100</v>
      </c>
    </row>
    <row r="26" spans="1:5" s="4" customFormat="1" ht="36.75" customHeight="1">
      <c r="A26" s="19" t="s">
        <v>47</v>
      </c>
      <c r="B26" s="30" t="s">
        <v>48</v>
      </c>
      <c r="C26" s="31">
        <v>16140000</v>
      </c>
      <c r="D26" s="47">
        <v>16140000</v>
      </c>
      <c r="E26" s="52">
        <f t="shared" si="1"/>
        <v>100</v>
      </c>
    </row>
    <row r="27" spans="1:5" s="4" customFormat="1" ht="36.75" customHeight="1">
      <c r="A27" s="33" t="s">
        <v>49</v>
      </c>
      <c r="B27" s="34" t="s">
        <v>50</v>
      </c>
      <c r="C27" s="16">
        <v>574000</v>
      </c>
      <c r="D27" s="44">
        <v>574000</v>
      </c>
      <c r="E27" s="52">
        <f t="shared" si="1"/>
        <v>100</v>
      </c>
    </row>
    <row r="28" spans="1:5" s="4" customFormat="1" ht="33.75" customHeight="1">
      <c r="A28" s="22" t="s">
        <v>51</v>
      </c>
      <c r="B28" s="22" t="s">
        <v>52</v>
      </c>
      <c r="C28" s="32">
        <f>C29</f>
        <v>233531</v>
      </c>
      <c r="D28" s="48">
        <f>D29</f>
        <v>233531</v>
      </c>
      <c r="E28" s="51">
        <f t="shared" si="1"/>
        <v>100</v>
      </c>
    </row>
    <row r="29" spans="1:5" s="4" customFormat="1" ht="51" customHeight="1">
      <c r="A29" s="6" t="s">
        <v>53</v>
      </c>
      <c r="B29" s="25" t="s">
        <v>54</v>
      </c>
      <c r="C29" s="17">
        <v>233531</v>
      </c>
      <c r="D29" s="49">
        <v>233531</v>
      </c>
      <c r="E29" s="52">
        <f t="shared" si="1"/>
        <v>100</v>
      </c>
    </row>
    <row r="30" spans="1:5" s="4" customFormat="1" ht="30" customHeight="1">
      <c r="A30" s="20" t="s">
        <v>55</v>
      </c>
      <c r="B30" s="2" t="s">
        <v>56</v>
      </c>
      <c r="C30" s="12">
        <f>C31+C32+C33+C34+C35+C36</f>
        <v>56100494.799999997</v>
      </c>
      <c r="D30" s="40">
        <f>D31+D32+D33+D34+D35+D36</f>
        <v>44380842.549999997</v>
      </c>
      <c r="E30" s="51">
        <f t="shared" si="1"/>
        <v>79.109538531200258</v>
      </c>
    </row>
    <row r="31" spans="1:5" s="4" customFormat="1" ht="70.5" customHeight="1">
      <c r="A31" s="26" t="s">
        <v>57</v>
      </c>
      <c r="B31" s="27" t="s">
        <v>58</v>
      </c>
      <c r="C31" s="15">
        <v>3757973</v>
      </c>
      <c r="D31" s="43">
        <v>3676406</v>
      </c>
      <c r="E31" s="52">
        <f t="shared" si="1"/>
        <v>97.829494783490986</v>
      </c>
    </row>
    <row r="32" spans="1:5" s="4" customFormat="1" ht="57" customHeight="1">
      <c r="A32" s="26" t="s">
        <v>59</v>
      </c>
      <c r="B32" s="27" t="s">
        <v>60</v>
      </c>
      <c r="C32" s="15">
        <v>48447893</v>
      </c>
      <c r="D32" s="43">
        <v>37122248.359999999</v>
      </c>
      <c r="E32" s="52">
        <f t="shared" si="1"/>
        <v>76.623039850257271</v>
      </c>
    </row>
    <row r="33" spans="1:5" s="4" customFormat="1" ht="32.25" customHeight="1">
      <c r="A33" s="26" t="s">
        <v>61</v>
      </c>
      <c r="B33" s="27" t="s">
        <v>62</v>
      </c>
      <c r="C33" s="15">
        <v>807787</v>
      </c>
      <c r="D33" s="43">
        <v>657848.63</v>
      </c>
      <c r="E33" s="52">
        <f t="shared" si="1"/>
        <v>81.43837793873881</v>
      </c>
    </row>
    <row r="34" spans="1:5" s="4" customFormat="1" ht="32.25" customHeight="1">
      <c r="A34" s="26" t="s">
        <v>63</v>
      </c>
      <c r="B34" s="29" t="s">
        <v>64</v>
      </c>
      <c r="C34" s="15">
        <v>2354356</v>
      </c>
      <c r="D34" s="43">
        <v>2354351.7599999998</v>
      </c>
      <c r="E34" s="52">
        <f t="shared" si="1"/>
        <v>99.99981990828914</v>
      </c>
    </row>
    <row r="35" spans="1:5" s="4" customFormat="1" ht="39.75" customHeight="1">
      <c r="A35" s="35" t="s">
        <v>65</v>
      </c>
      <c r="B35" s="35" t="s">
        <v>66</v>
      </c>
      <c r="C35" s="28">
        <v>284167.8</v>
      </c>
      <c r="D35" s="50">
        <v>284167.8</v>
      </c>
      <c r="E35" s="52">
        <f t="shared" si="1"/>
        <v>100</v>
      </c>
    </row>
    <row r="36" spans="1:5" s="4" customFormat="1" ht="32.25" customHeight="1">
      <c r="A36" s="37" t="s">
        <v>67</v>
      </c>
      <c r="B36" s="38" t="s">
        <v>68</v>
      </c>
      <c r="C36" s="28">
        <v>448318</v>
      </c>
      <c r="D36" s="50">
        <v>285820</v>
      </c>
      <c r="E36" s="52">
        <f t="shared" si="1"/>
        <v>63.753853291636744</v>
      </c>
    </row>
    <row r="37" spans="1:5" s="4" customFormat="1" ht="18.75" customHeight="1">
      <c r="A37" s="22" t="s">
        <v>69</v>
      </c>
      <c r="B37" s="36" t="s">
        <v>70</v>
      </c>
      <c r="C37" s="12">
        <f>C38</f>
        <v>2500000</v>
      </c>
      <c r="D37" s="40">
        <f>D38</f>
        <v>2499998.39</v>
      </c>
      <c r="E37" s="51">
        <f t="shared" si="1"/>
        <v>99.999935600000001</v>
      </c>
    </row>
    <row r="38" spans="1:5" s="4" customFormat="1" ht="58.5" customHeight="1">
      <c r="A38" s="19" t="s">
        <v>71</v>
      </c>
      <c r="B38" s="24" t="s">
        <v>72</v>
      </c>
      <c r="C38" s="15">
        <v>2500000</v>
      </c>
      <c r="D38" s="43">
        <v>2499998.39</v>
      </c>
      <c r="E38" s="52">
        <f t="shared" si="1"/>
        <v>99.999935600000001</v>
      </c>
    </row>
    <row r="39" spans="1:5" ht="18" customHeight="1">
      <c r="A39" s="59" t="s">
        <v>73</v>
      </c>
      <c r="B39" s="59"/>
      <c r="C39" s="14">
        <f>C24+C7</f>
        <v>96737700.090000004</v>
      </c>
      <c r="D39" s="42">
        <f>D24+D7</f>
        <v>82924754.25999999</v>
      </c>
      <c r="E39" s="53">
        <f t="shared" si="1"/>
        <v>85.721238134513086</v>
      </c>
    </row>
    <row r="41" spans="1:5" ht="31.5" customHeight="1"/>
    <row r="42" spans="1:5" s="4" customFormat="1">
      <c r="A42" s="3"/>
      <c r="B42" s="58" t="s">
        <v>74</v>
      </c>
      <c r="C42" s="7"/>
      <c r="D42" s="7"/>
    </row>
    <row r="43" spans="1:5" ht="18.75" customHeight="1">
      <c r="B43" s="58"/>
    </row>
    <row r="44" spans="1:5" s="4" customFormat="1">
      <c r="A44" s="3"/>
      <c r="B44" s="58"/>
      <c r="C44" s="7"/>
      <c r="D44" s="7"/>
    </row>
    <row r="45" spans="1:5" s="4" customFormat="1">
      <c r="A45" s="3"/>
      <c r="B45" s="58"/>
      <c r="C45" s="7"/>
      <c r="D45" s="7"/>
    </row>
    <row r="46" spans="1:5" ht="64.5" customHeight="1">
      <c r="B46" s="58"/>
    </row>
    <row r="47" spans="1:5" ht="34.5" customHeight="1">
      <c r="B47" s="58"/>
      <c r="C47" s="9"/>
      <c r="D47" s="9"/>
    </row>
    <row r="48" spans="1:5" s="4" customFormat="1" ht="95.25" customHeight="1">
      <c r="A48" s="3"/>
      <c r="B48" s="58"/>
      <c r="C48" s="9"/>
      <c r="D48" s="9"/>
    </row>
    <row r="49" spans="1:4" s="5" customFormat="1" ht="65.25" customHeight="1">
      <c r="A49" s="3"/>
      <c r="B49" s="58"/>
      <c r="C49" s="7"/>
      <c r="D49" s="7"/>
    </row>
    <row r="50" spans="1:4" s="4" customFormat="1" ht="65.25" customHeight="1">
      <c r="A50" s="3"/>
      <c r="B50" s="3"/>
      <c r="C50" s="7"/>
      <c r="D50" s="7"/>
    </row>
    <row r="51" spans="1:4" s="4" customFormat="1" ht="79.5" customHeight="1">
      <c r="A51" s="3"/>
      <c r="B51" s="58"/>
      <c r="C51" s="7"/>
      <c r="D51" s="7"/>
    </row>
    <row r="52" spans="1:4" s="5" customFormat="1" ht="15.75" customHeight="1">
      <c r="A52" s="3"/>
      <c r="B52" s="58"/>
      <c r="C52" s="7"/>
      <c r="D52" s="7"/>
    </row>
    <row r="53" spans="1:4" s="4" customFormat="1" ht="63" customHeight="1">
      <c r="A53" s="3"/>
      <c r="B53" s="58"/>
      <c r="C53" s="7"/>
      <c r="D53" s="7"/>
    </row>
    <row r="54" spans="1:4">
      <c r="B54" s="58"/>
    </row>
    <row r="55" spans="1:4" ht="34.5" customHeight="1">
      <c r="B55" s="58"/>
    </row>
    <row r="56" spans="1:4">
      <c r="B56" s="58"/>
    </row>
    <row r="57" spans="1:4" s="4" customFormat="1" ht="33.75" customHeight="1">
      <c r="A57" s="3"/>
      <c r="B57" s="58"/>
      <c r="C57" s="7"/>
      <c r="D57" s="7"/>
    </row>
    <row r="58" spans="1:4" s="4" customFormat="1" ht="33.75" customHeight="1">
      <c r="A58" s="3"/>
      <c r="B58" s="58"/>
      <c r="C58" s="7"/>
      <c r="D58" s="7"/>
    </row>
    <row r="59" spans="1:4" s="4" customFormat="1" ht="48" customHeight="1">
      <c r="A59" s="3"/>
      <c r="B59" s="3"/>
      <c r="C59" s="7"/>
      <c r="D59" s="7"/>
    </row>
    <row r="60" spans="1:4" s="4" customFormat="1" ht="33.75" hidden="1" customHeight="1">
      <c r="A60" s="3"/>
      <c r="B60" s="3"/>
      <c r="C60" s="7"/>
      <c r="D60" s="7"/>
    </row>
    <row r="61" spans="1:4" s="4" customFormat="1" ht="48" customHeight="1">
      <c r="A61" s="3"/>
      <c r="B61" s="58"/>
      <c r="C61" s="7"/>
      <c r="D61" s="7"/>
    </row>
    <row r="62" spans="1:4" s="4" customFormat="1" hidden="1">
      <c r="A62" s="3"/>
      <c r="B62" s="58"/>
      <c r="C62" s="7"/>
      <c r="D62" s="7"/>
    </row>
    <row r="63" spans="1:4" s="4" customFormat="1" ht="48.75" customHeight="1">
      <c r="A63" s="3"/>
      <c r="B63" s="58"/>
      <c r="C63" s="7"/>
      <c r="D63" s="7"/>
    </row>
    <row r="64" spans="1:4" s="4" customFormat="1" hidden="1">
      <c r="A64" s="3"/>
      <c r="B64" s="58"/>
      <c r="C64" s="7"/>
      <c r="D64" s="7"/>
    </row>
    <row r="65" spans="1:4" s="4" customFormat="1" ht="98.25" customHeight="1">
      <c r="A65" s="3"/>
      <c r="B65" s="58"/>
      <c r="C65" s="7"/>
      <c r="D65" s="7"/>
    </row>
    <row r="66" spans="1:4" s="4" customFormat="1" ht="33.75" hidden="1" customHeight="1">
      <c r="A66" s="3"/>
      <c r="B66" s="58"/>
      <c r="C66" s="7"/>
      <c r="D66" s="7"/>
    </row>
    <row r="67" spans="1:4" s="4" customFormat="1" ht="81.75" customHeight="1">
      <c r="A67" s="3"/>
      <c r="B67" s="58"/>
      <c r="C67" s="7"/>
      <c r="D67" s="7"/>
    </row>
    <row r="68" spans="1:4" s="4" customFormat="1" ht="49.5" hidden="1" customHeight="1">
      <c r="A68" s="3"/>
      <c r="B68" s="3"/>
      <c r="C68" s="7"/>
      <c r="D68" s="7"/>
    </row>
    <row r="69" spans="1:4" s="4" customFormat="1" ht="65.25" hidden="1" customHeight="1">
      <c r="A69" s="3"/>
      <c r="B69" s="3"/>
      <c r="C69" s="7"/>
      <c r="D69" s="7"/>
    </row>
    <row r="70" spans="1:4" s="4" customFormat="1" ht="31.5" hidden="1" customHeight="1">
      <c r="A70" s="3"/>
      <c r="B70" s="3"/>
      <c r="C70" s="7"/>
      <c r="D70" s="7"/>
    </row>
    <row r="71" spans="1:4" s="4" customFormat="1" ht="63.75" hidden="1" customHeight="1">
      <c r="A71" s="3"/>
      <c r="B71" s="3"/>
      <c r="C71" s="7"/>
      <c r="D71" s="7"/>
    </row>
    <row r="72" spans="1:4" s="4" customFormat="1" ht="33" hidden="1" customHeight="1">
      <c r="A72" s="3"/>
      <c r="B72" s="3"/>
      <c r="C72" s="7"/>
      <c r="D72" s="7"/>
    </row>
    <row r="73" spans="1:4" s="4" customFormat="1" ht="66.75" hidden="1" customHeight="1">
      <c r="A73" s="3"/>
      <c r="B73" s="3"/>
      <c r="C73" s="7"/>
      <c r="D73" s="7"/>
    </row>
    <row r="74" spans="1:4" s="4" customFormat="1" ht="32.25" hidden="1" customHeight="1">
      <c r="A74" s="3"/>
      <c r="B74" s="3"/>
      <c r="C74" s="7"/>
      <c r="D74" s="7"/>
    </row>
    <row r="75" spans="1:4" s="4" customFormat="1" ht="33.75" hidden="1" customHeight="1">
      <c r="A75" s="3"/>
      <c r="B75" s="3"/>
      <c r="C75" s="7"/>
      <c r="D75" s="7"/>
    </row>
    <row r="76" spans="1:4" s="4" customFormat="1" ht="33" hidden="1" customHeight="1">
      <c r="A76" s="3"/>
      <c r="B76" s="3"/>
      <c r="C76" s="7"/>
      <c r="D76" s="7"/>
    </row>
    <row r="77" spans="1:4" s="4" customFormat="1" ht="50.25" hidden="1" customHeight="1">
      <c r="A77" s="3"/>
      <c r="B77" s="3"/>
      <c r="C77" s="7"/>
      <c r="D77" s="7"/>
    </row>
    <row r="78" spans="1:4" s="4" customFormat="1" hidden="1">
      <c r="A78" s="3"/>
      <c r="B78" s="3"/>
      <c r="C78" s="7"/>
      <c r="D78" s="7"/>
    </row>
    <row r="79" spans="1:4" s="4" customFormat="1" ht="51.75" customHeight="1">
      <c r="A79" s="3"/>
      <c r="B79" s="3"/>
      <c r="C79" s="7"/>
      <c r="D79" s="7"/>
    </row>
    <row r="80" spans="1:4" s="4" customFormat="1" ht="33" hidden="1" customHeight="1">
      <c r="A80" s="3"/>
      <c r="B80" s="3"/>
      <c r="C80" s="7"/>
      <c r="D80" s="7"/>
    </row>
    <row r="81" spans="1:4" s="4" customFormat="1" ht="66" hidden="1" customHeight="1">
      <c r="A81" s="3"/>
      <c r="B81" s="3"/>
      <c r="C81" s="7"/>
      <c r="D81" s="7"/>
    </row>
    <row r="82" spans="1:4" s="4" customFormat="1" ht="96.75" customHeight="1">
      <c r="A82" s="3"/>
      <c r="B82" s="3"/>
      <c r="C82" s="7"/>
      <c r="D82" s="7"/>
    </row>
    <row r="83" spans="1:4" s="4" customFormat="1" ht="81.75" hidden="1" customHeight="1">
      <c r="A83" s="3"/>
      <c r="B83" s="3"/>
      <c r="C83" s="7"/>
      <c r="D83" s="7"/>
    </row>
    <row r="84" spans="1:4" s="4" customFormat="1" ht="97.5" hidden="1" customHeight="1">
      <c r="A84" s="3"/>
      <c r="B84" s="3"/>
      <c r="C84" s="7"/>
      <c r="D84" s="7"/>
    </row>
    <row r="85" spans="1:4" s="4" customFormat="1" ht="82.5" hidden="1" customHeight="1">
      <c r="A85" s="3"/>
      <c r="B85" s="3"/>
      <c r="C85" s="7"/>
      <c r="D85" s="7"/>
    </row>
    <row r="86" spans="1:4" s="4" customFormat="1" ht="158.25" customHeight="1">
      <c r="A86" s="3"/>
      <c r="B86" s="3"/>
      <c r="C86" s="7"/>
      <c r="D86" s="7"/>
    </row>
    <row r="87" spans="1:4" s="4" customFormat="1" ht="48.75" hidden="1" customHeight="1">
      <c r="A87" s="3"/>
      <c r="B87" s="3"/>
      <c r="C87" s="7"/>
      <c r="D87" s="7"/>
    </row>
    <row r="88" spans="1:4" s="4" customFormat="1" ht="22.5" hidden="1" customHeight="1">
      <c r="A88" s="3"/>
      <c r="B88" s="3"/>
      <c r="C88" s="7"/>
      <c r="D88" s="7"/>
    </row>
    <row r="89" spans="1:4" s="4" customFormat="1" ht="33.75" hidden="1" customHeight="1">
      <c r="A89" s="3"/>
      <c r="B89" s="3"/>
      <c r="C89" s="7"/>
      <c r="D89" s="7"/>
    </row>
    <row r="90" spans="1:4" s="4" customFormat="1" ht="32.25" customHeight="1">
      <c r="A90" s="3"/>
      <c r="B90" s="3"/>
      <c r="C90" s="7"/>
      <c r="D90" s="7"/>
    </row>
    <row r="91" spans="1:4" s="4" customFormat="1" ht="48.75" customHeight="1">
      <c r="A91" s="3"/>
      <c r="B91" s="3"/>
      <c r="C91" s="7"/>
      <c r="D91" s="7"/>
    </row>
    <row r="92" spans="1:4" s="4" customFormat="1" ht="48.75" customHeight="1">
      <c r="A92" s="3"/>
      <c r="B92" s="3"/>
      <c r="C92" s="7"/>
      <c r="D92" s="7"/>
    </row>
    <row r="93" spans="1:4" s="4" customFormat="1" ht="78.75" customHeight="1">
      <c r="A93" s="3"/>
      <c r="B93" s="3"/>
      <c r="C93" s="7"/>
      <c r="D93" s="7"/>
    </row>
    <row r="94" spans="1:4" s="4" customFormat="1">
      <c r="A94" s="3"/>
      <c r="B94" s="3"/>
      <c r="C94" s="7"/>
      <c r="D94" s="7"/>
    </row>
    <row r="95" spans="1:4" s="4" customFormat="1" ht="49.5" customHeight="1">
      <c r="A95" s="3"/>
      <c r="B95" s="3"/>
      <c r="C95" s="7"/>
      <c r="D95" s="7"/>
    </row>
    <row r="96" spans="1:4" s="4" customFormat="1" hidden="1">
      <c r="A96" s="3"/>
      <c r="B96" s="3"/>
      <c r="C96" s="7"/>
      <c r="D96" s="7"/>
    </row>
    <row r="97" spans="1:4" s="4" customFormat="1" ht="81.75" customHeight="1">
      <c r="A97" s="3"/>
      <c r="B97" s="3"/>
      <c r="C97" s="7"/>
      <c r="D97" s="7"/>
    </row>
    <row r="98" spans="1:4" s="4" customFormat="1" ht="81.75" customHeight="1">
      <c r="A98" s="3"/>
      <c r="B98" s="3"/>
      <c r="C98" s="7"/>
      <c r="D98" s="7"/>
    </row>
    <row r="99" spans="1:4" s="4" customFormat="1" ht="78.75" customHeight="1">
      <c r="A99" s="3"/>
      <c r="B99" s="3"/>
      <c r="C99" s="7"/>
      <c r="D99" s="7"/>
    </row>
    <row r="100" spans="1:4" s="4" customFormat="1" ht="65.25" customHeight="1">
      <c r="A100" s="3"/>
      <c r="B100" s="3"/>
      <c r="C100" s="7"/>
      <c r="D100" s="7"/>
    </row>
    <row r="101" spans="1:4" s="4" customFormat="1" ht="48.75" customHeight="1">
      <c r="A101" s="3"/>
      <c r="B101" s="3"/>
      <c r="C101" s="7"/>
      <c r="D101" s="7"/>
    </row>
    <row r="102" spans="1:4" s="4" customFormat="1">
      <c r="A102" s="3"/>
      <c r="B102" s="3"/>
      <c r="C102" s="7"/>
      <c r="D102" s="7"/>
    </row>
    <row r="103" spans="1:4" s="4" customFormat="1" ht="63.75" customHeight="1">
      <c r="A103" s="3"/>
      <c r="B103" s="3"/>
      <c r="C103" s="7"/>
      <c r="D103" s="7"/>
    </row>
    <row r="104" spans="1:4" s="4" customFormat="1" ht="78.75" customHeight="1">
      <c r="A104" s="3"/>
      <c r="B104" s="3"/>
      <c r="C104" s="7"/>
      <c r="D104" s="7"/>
    </row>
    <row r="105" spans="1:4" s="4" customFormat="1" ht="80.25" customHeight="1">
      <c r="A105" s="3"/>
      <c r="B105" s="3"/>
      <c r="C105" s="7"/>
      <c r="D105" s="7"/>
    </row>
    <row r="106" spans="1:4" s="4" customFormat="1" ht="93.75" customHeight="1">
      <c r="A106" s="3"/>
      <c r="B106" s="3"/>
      <c r="C106" s="7"/>
      <c r="D106" s="7"/>
    </row>
    <row r="107" spans="1:4" s="4" customFormat="1">
      <c r="A107" s="3"/>
      <c r="B107" s="3"/>
      <c r="C107" s="7"/>
      <c r="D107" s="7"/>
    </row>
    <row r="108" spans="1:4" s="4" customFormat="1" hidden="1">
      <c r="A108" s="3"/>
      <c r="B108" s="3"/>
      <c r="C108" s="7"/>
      <c r="D108" s="7"/>
    </row>
    <row r="109" spans="1:4" s="4" customFormat="1" ht="62.25" customHeight="1">
      <c r="A109" s="3"/>
      <c r="B109" s="3"/>
      <c r="C109" s="7"/>
      <c r="D109" s="7"/>
    </row>
    <row r="110" spans="1:4" s="4" customFormat="1" ht="112.5" customHeight="1">
      <c r="A110" s="3"/>
      <c r="B110" s="3"/>
      <c r="C110" s="7"/>
      <c r="D110" s="7"/>
    </row>
    <row r="111" spans="1:4" s="4" customFormat="1" hidden="1">
      <c r="A111" s="3"/>
      <c r="B111" s="3"/>
      <c r="C111" s="7"/>
      <c r="D111" s="7"/>
    </row>
    <row r="112" spans="1:4" s="4" customFormat="1" ht="81" hidden="1" customHeight="1">
      <c r="A112" s="3"/>
      <c r="B112" s="3"/>
      <c r="C112" s="7"/>
      <c r="D112" s="7"/>
    </row>
    <row r="113" spans="1:4" s="4" customFormat="1" ht="108.75" customHeight="1">
      <c r="A113" s="3"/>
      <c r="B113" s="3"/>
      <c r="C113" s="7"/>
      <c r="D113" s="7"/>
    </row>
    <row r="114" spans="1:4" s="4" customFormat="1" ht="34.5" customHeight="1">
      <c r="A114" s="3"/>
      <c r="B114" s="3"/>
      <c r="C114" s="7"/>
      <c r="D114" s="7"/>
    </row>
    <row r="115" spans="1:4" s="4" customFormat="1">
      <c r="A115" s="3"/>
      <c r="B115" s="3"/>
      <c r="C115" s="7"/>
      <c r="D115" s="7"/>
    </row>
    <row r="116" spans="1:4" s="4" customFormat="1" ht="63.75" customHeight="1">
      <c r="A116" s="3"/>
      <c r="B116" s="3"/>
      <c r="C116" s="7"/>
      <c r="D116" s="7"/>
    </row>
    <row r="117" spans="1:4" s="4" customFormat="1" ht="63" customHeight="1">
      <c r="A117" s="3"/>
      <c r="B117" s="3"/>
      <c r="C117" s="7"/>
      <c r="D117" s="7"/>
    </row>
    <row r="118" spans="1:4" s="4" customFormat="1" hidden="1">
      <c r="A118" s="3"/>
      <c r="B118" s="3"/>
      <c r="C118" s="7"/>
      <c r="D118" s="7"/>
    </row>
    <row r="119" spans="1:4" s="4" customFormat="1" ht="109.5" customHeight="1">
      <c r="A119" s="3"/>
      <c r="B119" s="3"/>
      <c r="C119" s="7"/>
      <c r="D119" s="7"/>
    </row>
    <row r="120" spans="1:4" s="4" customFormat="1" ht="112.5" hidden="1" customHeight="1">
      <c r="A120" s="3"/>
      <c r="B120" s="3"/>
      <c r="C120" s="7"/>
      <c r="D120" s="7"/>
    </row>
    <row r="121" spans="1:4" s="4" customFormat="1" ht="63.75" hidden="1" customHeight="1">
      <c r="A121" s="3"/>
      <c r="B121" s="3"/>
      <c r="C121" s="7"/>
      <c r="D121" s="7"/>
    </row>
    <row r="122" spans="1:4" s="4" customFormat="1" ht="80.25" hidden="1" customHeight="1">
      <c r="A122" s="3"/>
      <c r="B122" s="3"/>
      <c r="C122" s="7"/>
      <c r="D122" s="7"/>
    </row>
    <row r="123" spans="1:4" s="4" customFormat="1" ht="36.75" hidden="1" customHeight="1">
      <c r="A123" s="3"/>
      <c r="B123" s="3"/>
      <c r="C123" s="7"/>
      <c r="D123" s="7"/>
    </row>
    <row r="124" spans="1:4" s="4" customFormat="1" ht="51" hidden="1" customHeight="1">
      <c r="A124" s="3"/>
      <c r="B124" s="3"/>
      <c r="C124" s="7"/>
      <c r="D124" s="7"/>
    </row>
    <row r="125" spans="1:4" s="4" customFormat="1" ht="51" hidden="1" customHeight="1">
      <c r="A125" s="3"/>
      <c r="B125" s="3"/>
      <c r="C125" s="7"/>
      <c r="D125" s="7"/>
    </row>
    <row r="126" spans="1:4" s="4" customFormat="1" ht="80.25" hidden="1" customHeight="1">
      <c r="A126" s="3"/>
      <c r="B126" s="3"/>
      <c r="C126" s="7"/>
      <c r="D126" s="7"/>
    </row>
    <row r="127" spans="1:4" s="4" customFormat="1" ht="81.75" hidden="1" customHeight="1">
      <c r="A127" s="3"/>
      <c r="B127" s="3"/>
      <c r="C127" s="7"/>
      <c r="D127" s="7"/>
    </row>
    <row r="128" spans="1:4" s="4" customFormat="1" ht="95.25" hidden="1" customHeight="1">
      <c r="A128" s="3"/>
      <c r="B128" s="3"/>
      <c r="C128" s="7"/>
      <c r="D128" s="7"/>
    </row>
    <row r="129" spans="1:4" s="4" customFormat="1">
      <c r="A129" s="3"/>
      <c r="B129" s="3"/>
      <c r="C129" s="7"/>
      <c r="D129" s="7"/>
    </row>
    <row r="133" spans="1:4" hidden="1"/>
    <row r="134" spans="1:4" hidden="1"/>
    <row r="135" spans="1:4" hidden="1"/>
    <row r="136" spans="1:4" hidden="1"/>
    <row r="137" spans="1:4" hidden="1"/>
    <row r="138" spans="1:4" hidden="1"/>
    <row r="139" spans="1:4" hidden="1"/>
    <row r="140" spans="1:4" hidden="1"/>
    <row r="141" spans="1:4" hidden="1"/>
    <row r="142" spans="1:4" hidden="1"/>
    <row r="143" spans="1:4" hidden="1"/>
    <row r="144" spans="1:4" hidden="1"/>
  </sheetData>
  <mergeCells count="6">
    <mergeCell ref="A39:B39"/>
    <mergeCell ref="A1:E1"/>
    <mergeCell ref="A2:E2"/>
    <mergeCell ref="A3:E3"/>
    <mergeCell ref="B4:E4"/>
    <mergeCell ref="A5:E5"/>
  </mergeCells>
  <phoneticPr fontId="0" type="noConversion"/>
  <printOptions horizontalCentered="1"/>
  <pageMargins left="0.59055118110236227" right="0.23622047244094491" top="0.70866141732283472" bottom="0.27559055118110237" header="0.39370078740157483" footer="0.15748031496062992"/>
  <pageSetup paperSize="9" scale="70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Manager/>
  <Company>df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Владелец</cp:lastModifiedBy>
  <cp:revision/>
  <dcterms:created xsi:type="dcterms:W3CDTF">2021-03-11T14:10:48Z</dcterms:created>
  <dcterms:modified xsi:type="dcterms:W3CDTF">2021-04-14T11:22:23Z</dcterms:modified>
  <cp:category/>
  <cp:contentStatus/>
</cp:coreProperties>
</file>