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760"/>
  </bookViews>
  <sheets>
    <sheet name="Приложение №4 Табл.№1" sheetId="2" r:id="rId1"/>
  </sheets>
  <definedNames>
    <definedName name="_xlnm.Print_Titles" localSheetId="0">'Приложение №4 Табл.№1'!$7:$7</definedName>
    <definedName name="_xlnm.Print_Area" localSheetId="0">'Приложение №4 Табл.№1'!$A$1:$K$123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2"/>
  <c r="K29"/>
  <c r="K27"/>
  <c r="K37" l="1"/>
  <c r="K45"/>
  <c r="K78"/>
  <c r="K76"/>
  <c r="K75" l="1"/>
  <c r="K74" s="1"/>
  <c r="K41"/>
  <c r="K86"/>
  <c r="K23"/>
  <c r="K22" s="1"/>
  <c r="K100" l="1"/>
  <c r="K35"/>
  <c r="K53"/>
  <c r="K52" s="1"/>
  <c r="K51" s="1"/>
  <c r="K43"/>
  <c r="K39"/>
  <c r="K33"/>
  <c r="K32" s="1"/>
  <c r="K65"/>
  <c r="K64" s="1"/>
  <c r="K63" s="1"/>
  <c r="K121"/>
  <c r="K118"/>
  <c r="K114"/>
  <c r="K111"/>
  <c r="K109"/>
  <c r="K107"/>
  <c r="K105"/>
  <c r="K97"/>
  <c r="K95"/>
  <c r="K93"/>
  <c r="K92" s="1"/>
  <c r="K85"/>
  <c r="K84" s="1"/>
  <c r="K82"/>
  <c r="K81" s="1"/>
  <c r="K80" s="1"/>
  <c r="K72"/>
  <c r="K70"/>
  <c r="K61"/>
  <c r="K60" s="1"/>
  <c r="K59" s="1"/>
  <c r="K57"/>
  <c r="K56" s="1"/>
  <c r="K55"/>
  <c r="K49"/>
  <c r="K48" s="1"/>
  <c r="K47" s="1"/>
  <c r="K19"/>
  <c r="K18" s="1"/>
  <c r="K17" s="1"/>
  <c r="K15"/>
  <c r="K14" s="1"/>
  <c r="K13" s="1"/>
  <c r="K11"/>
  <c r="K10" s="1"/>
  <c r="K9" s="1"/>
  <c r="K99" l="1"/>
  <c r="K69"/>
  <c r="K68" s="1"/>
  <c r="K31"/>
  <c r="K91"/>
  <c r="K90" s="1"/>
  <c r="K89" s="1"/>
  <c r="K123" l="1"/>
  <c r="K8" s="1"/>
</calcChain>
</file>

<file path=xl/sharedStrings.xml><?xml version="1.0" encoding="utf-8"?>
<sst xmlns="http://schemas.openxmlformats.org/spreadsheetml/2006/main" count="220" uniqueCount="156">
  <si>
    <t>к Решению Муниципального Совета сельского</t>
  </si>
  <si>
    <t xml:space="preserve">сельского поселения </t>
  </si>
  <si>
    <t>Наименование</t>
  </si>
  <si>
    <t>Главный распоряди-тель</t>
  </si>
  <si>
    <t>Целевая статья</t>
  </si>
  <si>
    <t>Вид расходов</t>
  </si>
  <si>
    <t>Администрация сельского поселения Красный Профинтерн</t>
  </si>
  <si>
    <t>0200000</t>
  </si>
  <si>
    <t xml:space="preserve">Развитие муниципальной службы в сельском поселении Красный Профинтерн </t>
  </si>
  <si>
    <t>01.0.00.00000</t>
  </si>
  <si>
    <t/>
  </si>
  <si>
    <t xml:space="preserve">Основное мероприятие целевой программы  «Развитие муниципальной службы в сельском поселении Красный Профинтерн» </t>
  </si>
  <si>
    <t>01.1.00.00000</t>
  </si>
  <si>
    <t>0210000</t>
  </si>
  <si>
    <t>Расходы на реализацию  целевой программы  «Развитие муниципальной службы в сельском поселении Красный Профинтерн»</t>
  </si>
  <si>
    <t>01.1.00.21110</t>
  </si>
  <si>
    <t>0215260</t>
  </si>
  <si>
    <t>Прочая закупка товаров, работ, услуг для государственных нужд</t>
  </si>
  <si>
    <t xml:space="preserve">Национальная безопасность и правоохранительная деятельность </t>
  </si>
  <si>
    <t>02.0.00.00000</t>
  </si>
  <si>
    <t>Основное мероприе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</si>
  <si>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02.1.00.00000</t>
  </si>
  <si>
    <t xml:space="preserve">                                                                                        </t>
  </si>
  <si>
    <t>Расходы на реализацию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</si>
  <si>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02.1.00.21120</t>
  </si>
  <si>
    <t>Муниципальная целевая программа "Профилактика правонарушений и борьбе с преступностью на территории сельского поселения Красный Профинтерн"</t>
  </si>
  <si>
    <t>13.0.00.00000</t>
  </si>
  <si>
    <t xml:space="preserve"> Основные мероприятия муниципальной целевой программы "Профилактика правонарушений и борьбе с преступностью на территории сельского поселения Красный Профинтерн"</t>
  </si>
  <si>
    <t>13.1.00.00000</t>
  </si>
  <si>
    <t>13.1.00.21240</t>
  </si>
  <si>
    <t>Расходы на выплаты персоналу в целях обеспечения выполнения функций органов государственной власти субъектов Российской Федерации и органов местного самоуправления</t>
  </si>
  <si>
    <t>Организация и выполнение работ по благоустройству</t>
  </si>
  <si>
    <t>04.0.00.00000</t>
  </si>
  <si>
    <t>Основное мероприятиена реализацию  целевой программы "Благоустройство территории сельского поселения Красный Профинтерн "</t>
  </si>
  <si>
    <t>04.1.00.00000</t>
  </si>
  <si>
    <t xml:space="preserve">Расходы  на реализацию целевой программы "Благоустройство территории сельского поселения Красный Профинтерн " </t>
  </si>
  <si>
    <t>04.1.00.21140</t>
  </si>
  <si>
    <t>Закупка товаров, работ и услуг для государственных (муниципальных) нужд</t>
  </si>
  <si>
    <t>Иные бюджетные ассигнования</t>
  </si>
  <si>
    <t>Дорожный фонд</t>
  </si>
  <si>
    <t>05.0.00.00000</t>
  </si>
  <si>
    <t>Основное мероприятие муниципальной целевой программы "Повышение безопасности дорожного движения в сельском поселении Красный Профинтерн"</t>
  </si>
  <si>
    <t>05.1.00.00000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</si>
  <si>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</t>
  </si>
  <si>
    <t>05.1.00.21150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</si>
  <si>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Профинтерн"(софинансирование субсидии на финансирование дорожного хозяйства)</t>
  </si>
  <si>
    <t>05.1.00.22440</t>
  </si>
  <si>
    <t>Софинансирование субсидии на финансирование дорожного хозяйства</t>
  </si>
  <si>
    <t>05.1.00.42440</t>
  </si>
  <si>
    <t>Реализация мероприятий   муниципальной целевой программы " Повышение безопасности дорожного движения в сельском поселении Красный Профинтерн на 2014- 2016 годы"</t>
  </si>
  <si>
    <t>05.1.00.40130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</si>
  <si>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 (субсидия на финансирование дорожного хозяйства)</t>
  </si>
  <si>
    <t>05.1.00.72440</t>
  </si>
  <si>
    <t>Молодежная политика и оздоровление детей</t>
  </si>
  <si>
    <t>06. 0.00.00000</t>
  </si>
  <si>
    <t xml:space="preserve">Основное мероприятие ведомственной целевой программы "Реализация молодежной политики  в сельском поселении Красный Профинтерн" </t>
  </si>
  <si>
    <t>06.1.00.00000</t>
  </si>
  <si>
    <t xml:space="preserve">Расходы на реализацию ведомственной целевой программы "Реализация молодежной политики  в сельском поселении Красный Профинтерн" </t>
  </si>
  <si>
    <t>06.1.00.21160</t>
  </si>
  <si>
    <t>Культура, кинематография, средства массовой инфорации</t>
  </si>
  <si>
    <t>07.0.00.00000</t>
  </si>
  <si>
    <t xml:space="preserve">Основное мероприятие ведомственной целевой программы " Организации услуг в сфере культуры и создание условий для организации досуга населения сельского поселения Красный Профинтерн" </t>
  </si>
  <si>
    <t>07.1.00.00000</t>
  </si>
  <si>
    <t xml:space="preserve">Расходы на реализацию основного мероприятия ведомственной целевой программы " Организации услуг в сфере культуры и создание условий для организации досуга населения сельского поселения Красный Профинтерн" </t>
  </si>
  <si>
    <t>07.1.00.21170</t>
  </si>
  <si>
    <t>Межбюджетные трансверты</t>
  </si>
  <si>
    <t xml:space="preserve">Поддержка молодых семей сельского поселения Красный Профинтерн в приобретении (строительстве) жилья </t>
  </si>
  <si>
    <t>08.0.00.00000</t>
  </si>
  <si>
    <t xml:space="preserve">Основные мероприятие целевой программы «Поддержка молодых семей сельского поселения Красный Профинтерн в приобретении (строительстве) жилья </t>
  </si>
  <si>
    <t>08. 1.00.00000</t>
  </si>
  <si>
    <t xml:space="preserve">Расходы на реализацию  целевой программы «Поддержка молодых семей сельского поселения Красный Профинтерн в приобретении (строительстве) жилья </t>
  </si>
  <si>
    <t>08.1.00.L4970</t>
  </si>
  <si>
    <t>Социальное обеспечение и иные выплаты населению</t>
  </si>
  <si>
    <t xml:space="preserve">Проведение мероприятий в области здравоохранения, спорта, физической культуры и туризма.  </t>
  </si>
  <si>
    <t>10.0.00.00000</t>
  </si>
  <si>
    <t>Основное мероприятие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</si>
  <si>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>10.1.00.00000</t>
  </si>
  <si>
    <t>Расходы на реализацию 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</si>
  <si>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>10.1.00.21200</t>
  </si>
  <si>
    <t>Проведение мероприятий по проведению капитального ремонта многоквартирных домов, ремонта и содержания муниципального имущества.</t>
  </si>
  <si>
    <t>11. 0.00.00000</t>
  </si>
  <si>
    <t>Основные мероприятия муниципальной адресной программы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области.</t>
  </si>
  <si>
    <t>11.1.00.00000</t>
  </si>
  <si>
    <t>Расходы муниципальной адресной программы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</t>
  </si>
  <si>
    <t>11.1.00.21210</t>
  </si>
  <si>
    <t>Переселению граждан из аварийного жилищного фонда</t>
  </si>
  <si>
    <t>12.0.00.00000</t>
  </si>
  <si>
    <t>Основные мероприятия по переселению граждан из жилищного фонда,признанного непригодным для проживания, и(или) жилищного фонда с высоким уровнем износа</t>
  </si>
  <si>
    <t>12.1.00.00000</t>
  </si>
  <si>
    <t>Переселение граждан из жилищного фонда,признанного непригодным для проживания, и(или) жилищного фонда с высоким уровнем износа</t>
  </si>
  <si>
    <t>12.1.00.21210</t>
  </si>
  <si>
    <t xml:space="preserve">Капитальные вложения в объекты государственной (муниципальной) собственности </t>
  </si>
  <si>
    <t>5000000</t>
  </si>
  <si>
    <t>12.1.00.71210</t>
  </si>
  <si>
    <t xml:space="preserve">Организация и выполнение работ по формированию современной городской среды </t>
  </si>
  <si>
    <t>18.0.00.00000</t>
  </si>
  <si>
    <t>18.1.00.00000</t>
  </si>
  <si>
    <t>18.1.F2.55550</t>
  </si>
  <si>
    <t xml:space="preserve">Муниципальая целевая программа  «Информатизация  сельского поселения Красный Профинтерн» </t>
  </si>
  <si>
    <t>19.0.00.0000</t>
  </si>
  <si>
    <t>19.1.00.0000</t>
  </si>
  <si>
    <t>19.1.00.21290</t>
  </si>
  <si>
    <t>Непрограммные расходы</t>
  </si>
  <si>
    <t>50. 0.00.00000</t>
  </si>
  <si>
    <t>Расходы на содержание аппарата управления органов местного самоуправления</t>
  </si>
  <si>
    <t>Функционирование высшего должностного лица субъекта Российской Федерации и муниципальных образований</t>
  </si>
  <si>
    <t xml:space="preserve">Глава муниципального образования </t>
  </si>
  <si>
    <t>50.0.00.81020</t>
  </si>
  <si>
    <t>Представительный орган муниципального образования</t>
  </si>
  <si>
    <t>50.0.00.81030</t>
  </si>
  <si>
    <t>Расходы на передачу полномочий контрольно-счетного органа с. п. Красный Профинтерн по осуществления муниципального финансового контроля с.п.Красный Профинтерн</t>
  </si>
  <si>
    <t>50.0.00.82230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</si>
  <si>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</si>
  <si>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Центральный аппарат</t>
  </si>
  <si>
    <t>50.0.00.81040</t>
  </si>
  <si>
    <t>Расходы на выплаты персоналу в целях обеспечения выполнения функций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</si>
  <si>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 на передачу полномочий, которые определены в частях 3 и 5  статьи 23 Федерального закона от 05.04.2013  г. № 44 "О контрактной системы в сфере закупок товаров, работ, услуг для обеспечения государственных и муниципальных услуг</t>
  </si>
  <si>
    <t>50.0.00.82250</t>
  </si>
  <si>
    <t>Расходы на передачу полномочий по осущствлению внутреннего финансового контроля, полномочий по осуществлению внутреннего финансового контроля в сфере закупок и муниципальных нужд</t>
  </si>
  <si>
    <t>50.0.00.82280</t>
  </si>
  <si>
    <t>Резервные фонды местных администраций</t>
  </si>
  <si>
    <t>50.0.00.81110</t>
  </si>
  <si>
    <t xml:space="preserve">Расходы на реализацию других общегосударственные вопросы </t>
  </si>
  <si>
    <t>50.0.00.81130</t>
  </si>
  <si>
    <t>Расходы предусмотренные на обеспечение деятельности учреждения по развитию территории сельского поселения Красный Профинтерн</t>
  </si>
  <si>
    <t xml:space="preserve">50.0.00.82270  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</si>
  <si>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</si>
  <si>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</si>
  <si>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Расходы на выплату персоналу в целях обеспечения выполнения первичного воинского учета на территориях, где отсутствуют военные комиссариаты</t>
  </si>
  <si>
    <t xml:space="preserve">Расходы на доплату к пенсии государственным и муниципальным служащим   </t>
  </si>
  <si>
    <t>50.0.00.80010</t>
  </si>
  <si>
    <t>Итого</t>
  </si>
  <si>
    <t>Ведомственная структура расходов  сельского поселения Красный Профинтерн на 2022 год</t>
  </si>
  <si>
    <t>2022  год                    (руб.)</t>
  </si>
  <si>
    <t xml:space="preserve">Организация мероприятий по возмещению части затрат организациям и индивидуальным предприятиям, занимающимся доставкой товаров в отдаленные сельские населенные пункты </t>
  </si>
  <si>
    <t>15.0.00.00000</t>
  </si>
  <si>
    <t>Основное мероприятие  на реализацию по возмещению части затрат организациям и индивидуальным предприятиям, занимающимся доставкой товаров в отдаленные сельские населенные пункты</t>
  </si>
  <si>
    <t>15.1.00.00000</t>
  </si>
  <si>
    <t>Софинансирование расходов  на реализацию   мероприятий по возмещению части затрат организациям и индивидуальным предприятиям, занимающимся доставкой товаров в отдаленные сельские населенные пункты</t>
  </si>
  <si>
    <t>15.1.00.22880</t>
  </si>
  <si>
    <t>Расходы  на реализацию   мероприятий по возмещению части затрат организациям и индивидуальным предприятиям, занимающимся доставкой товаров в отдаленные сельские населенные пункты (субсидия)</t>
  </si>
  <si>
    <t>15.1.00.72880</t>
  </si>
  <si>
    <t xml:space="preserve">Основные мероприятия  на реализацию муниципальной целевой программы  «Информатизация  сельского поселения Красный Профинтерн» </t>
  </si>
  <si>
    <t xml:space="preserve">Расходы  на реализацию муниципальной целевой программы  «Информатизация  сельского поселения Красный Профинтерн» </t>
  </si>
  <si>
    <t xml:space="preserve">Основное мероприятие на реализацию  по формированию современной городской среды </t>
  </si>
  <si>
    <t>Расходы на формирование современной городской среды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</si>
  <si>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 (субсидия на финансирование мероприятий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</si>
  <si>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05.1.00.77350</t>
  </si>
  <si>
    <t>05.1.00.27350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</si>
  <si>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Профинтерн"(софинансирование субсидии на финансирование финансирование мероприятий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</si>
  <si>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04.1. 00.73260</t>
  </si>
  <si>
    <t>04.1. 00.70410</t>
  </si>
  <si>
    <t>Расходы на реализацию мероприятий  целевой программы «Благоустройство территории сельского поселения красный Профинтерн»  (дотация на реализацию мероприятий, предусмотренных нормативными правовыми актами органов государственной власти, в рамках п.3 ч.1 ст.8 Закона Ярославской области от 7 октября 2008 г. № 40-з)</t>
  </si>
  <si>
    <t>Расходы на реализацию мероприятий  целевой программы «Благоустройство территории сельского поселения красный Профинтерн»  (межбюджетный трансферт на благоустройство дворовых территорий и обустройство территорий для выгула животных)</t>
  </si>
  <si>
    <t xml:space="preserve">от 18.03.2022 года    № 105  </t>
  </si>
  <si>
    <t>Приложение 4</t>
  </si>
</sst>
</file>

<file path=xl/styles.xml><?xml version="1.0" encoding="utf-8"?>
<styleSheet xmlns="http://schemas.openxmlformats.org/spreadsheetml/2006/main">
  <numFmts count="1">
    <numFmt numFmtId="164" formatCode="00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0" borderId="1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vertical="top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164" fontId="2" fillId="0" borderId="1" xfId="1" applyNumberFormat="1" applyFont="1" applyFill="1" applyBorder="1" applyAlignment="1" applyProtection="1">
      <alignment horizontal="center" vertical="top"/>
      <protection hidden="1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164" fontId="4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164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3" fillId="0" borderId="3" xfId="1" applyFont="1" applyFill="1" applyBorder="1" applyProtection="1">
      <protection hidden="1"/>
    </xf>
    <xf numFmtId="0" fontId="3" fillId="0" borderId="4" xfId="1" applyFont="1" applyFill="1" applyBorder="1" applyProtection="1">
      <protection hidden="1"/>
    </xf>
    <xf numFmtId="0" fontId="1" fillId="0" borderId="0" xfId="1" applyFont="1" applyFill="1"/>
    <xf numFmtId="0" fontId="1" fillId="0" borderId="0" xfId="1" applyFont="1" applyFill="1" applyProtection="1">
      <protection hidden="1"/>
    </xf>
    <xf numFmtId="0" fontId="1" fillId="0" borderId="1" xfId="1" applyFont="1" applyFill="1" applyBorder="1" applyProtection="1">
      <protection hidden="1"/>
    </xf>
    <xf numFmtId="0" fontId="1" fillId="0" borderId="5" xfId="1" applyFont="1" applyFill="1" applyBorder="1" applyProtection="1"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wrapText="1"/>
    </xf>
    <xf numFmtId="0" fontId="3" fillId="0" borderId="7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top"/>
      <protection hidden="1"/>
    </xf>
    <xf numFmtId="0" fontId="7" fillId="0" borderId="1" xfId="1" applyNumberFormat="1" applyFont="1" applyFill="1" applyBorder="1" applyAlignment="1" applyProtection="1">
      <alignment horizontal="center" vertical="top"/>
      <protection hidden="1"/>
    </xf>
    <xf numFmtId="0" fontId="7" fillId="0" borderId="1" xfId="1" applyNumberFormat="1" applyFont="1" applyFill="1" applyBorder="1" applyAlignment="1" applyProtection="1">
      <alignment horizontal="left" vertical="top" wrapText="1"/>
      <protection hidden="1"/>
    </xf>
    <xf numFmtId="0" fontId="10" fillId="0" borderId="1" xfId="0" applyFont="1" applyBorder="1" applyAlignment="1">
      <alignment wrapText="1"/>
    </xf>
    <xf numFmtId="14" fontId="3" fillId="0" borderId="1" xfId="1" applyNumberFormat="1" applyFont="1" applyFill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wrapText="1"/>
    </xf>
    <xf numFmtId="0" fontId="9" fillId="0" borderId="1" xfId="1" applyNumberFormat="1" applyFont="1" applyFill="1" applyBorder="1" applyAlignment="1" applyProtection="1">
      <alignment horizontal="left" vertical="top" wrapText="1"/>
      <protection hidden="1"/>
    </xf>
    <xf numFmtId="0" fontId="11" fillId="0" borderId="1" xfId="0" applyFont="1" applyBorder="1" applyAlignment="1">
      <alignment horizontal="justify"/>
    </xf>
    <xf numFmtId="0" fontId="3" fillId="0" borderId="6" xfId="1" applyFont="1" applyFill="1" applyBorder="1" applyProtection="1">
      <protection hidden="1"/>
    </xf>
    <xf numFmtId="0" fontId="3" fillId="0" borderId="7" xfId="1" applyFont="1" applyFill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>
      <alignment horizontal="justify"/>
    </xf>
    <xf numFmtId="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top"/>
    </xf>
    <xf numFmtId="0" fontId="11" fillId="0" borderId="1" xfId="0" applyFont="1" applyBorder="1" applyAlignment="1">
      <alignment horizontal="justify" vertical="top" wrapText="1"/>
    </xf>
    <xf numFmtId="0" fontId="11" fillId="0" borderId="0" xfId="0" applyFont="1" applyAlignment="1">
      <alignment horizontal="justify"/>
    </xf>
    <xf numFmtId="0" fontId="13" fillId="0" borderId="1" xfId="0" applyFont="1" applyBorder="1" applyAlignment="1">
      <alignment horizontal="justify"/>
    </xf>
    <xf numFmtId="0" fontId="12" fillId="0" borderId="1" xfId="0" applyFont="1" applyBorder="1" applyAlignment="1">
      <alignment wrapText="1"/>
    </xf>
    <xf numFmtId="4" fontId="2" fillId="2" borderId="1" xfId="1" applyNumberFormat="1" applyFont="1" applyFill="1" applyBorder="1" applyAlignment="1" applyProtection="1">
      <alignment horizontal="right" vertical="top"/>
      <protection hidden="1"/>
    </xf>
    <xf numFmtId="4" fontId="3" fillId="2" borderId="1" xfId="1" applyNumberFormat="1" applyFont="1" applyFill="1" applyBorder="1" applyAlignment="1" applyProtection="1">
      <alignment horizontal="right" vertical="top"/>
      <protection hidden="1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/>
    <xf numFmtId="4" fontId="2" fillId="2" borderId="1" xfId="1" applyNumberFormat="1" applyFont="1" applyFill="1" applyBorder="1" applyAlignment="1" applyProtection="1">
      <protection hidden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4" fontId="3" fillId="2" borderId="1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top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15" fillId="0" borderId="1" xfId="1" applyFont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center" vertical="top"/>
      <protection hidden="1"/>
    </xf>
    <xf numFmtId="0" fontId="2" fillId="0" borderId="1" xfId="1" applyFont="1" applyBorder="1" applyAlignment="1" applyProtection="1">
      <alignment horizontal="center" vertical="top"/>
      <protection hidden="1"/>
    </xf>
    <xf numFmtId="164" fontId="2" fillId="0" borderId="1" xfId="1" applyNumberFormat="1" applyFont="1" applyBorder="1" applyAlignment="1" applyProtection="1">
      <alignment horizontal="center" vertical="top"/>
      <protection hidden="1"/>
    </xf>
    <xf numFmtId="0" fontId="9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center" vertical="top"/>
      <protection hidden="1"/>
    </xf>
    <xf numFmtId="0" fontId="7" fillId="0" borderId="1" xfId="1" applyFont="1" applyBorder="1" applyAlignment="1" applyProtection="1">
      <alignment horizontal="center" vertical="top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>
      <alignment horizontal="center" vertical="top"/>
    </xf>
    <xf numFmtId="164" fontId="9" fillId="0" borderId="1" xfId="1" applyNumberFormat="1" applyFont="1" applyBorder="1" applyAlignment="1" applyProtection="1">
      <alignment horizontal="center"/>
      <protection hidden="1"/>
    </xf>
    <xf numFmtId="4" fontId="3" fillId="2" borderId="1" xfId="1" applyNumberFormat="1" applyFont="1" applyFill="1" applyBorder="1" applyAlignment="1" applyProtection="1">
      <alignment horizontal="right"/>
      <protection hidden="1"/>
    </xf>
    <xf numFmtId="0" fontId="9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center"/>
      <protection hidden="1"/>
    </xf>
    <xf numFmtId="0" fontId="3" fillId="0" borderId="0" xfId="1" applyFont="1" applyFill="1" applyAlignment="1" applyProtection="1">
      <alignment horizontal="right" vertical="center" wrapText="1"/>
      <protection hidden="1"/>
    </xf>
    <xf numFmtId="0" fontId="3" fillId="0" borderId="0" xfId="1" applyFont="1" applyFill="1" applyAlignment="1" applyProtection="1">
      <alignment horizontal="right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showGridLines="0" tabSelected="1" topLeftCell="A112" zoomScaleNormal="100" zoomScaleSheetLayoutView="100" workbookViewId="0">
      <selection activeCell="K116" sqref="K116"/>
    </sheetView>
  </sheetViews>
  <sheetFormatPr defaultRowHeight="12.75"/>
  <cols>
    <col min="1" max="1" width="0.140625" style="16" customWidth="1"/>
    <col min="2" max="6" width="0" style="16" hidden="1" customWidth="1"/>
    <col min="7" max="7" width="51.28515625" style="16" customWidth="1"/>
    <col min="8" max="8" width="12.5703125" style="16" customWidth="1"/>
    <col min="9" max="9" width="15.7109375" style="16" customWidth="1"/>
    <col min="10" max="10" width="11.140625" style="16" customWidth="1"/>
    <col min="11" max="11" width="15.5703125" style="16" customWidth="1"/>
    <col min="12" max="16384" width="9.140625" style="16"/>
  </cols>
  <sheetData>
    <row r="1" spans="1:11" ht="15.6" customHeight="1">
      <c r="A1" s="13"/>
      <c r="B1" s="13"/>
      <c r="C1" s="13"/>
      <c r="D1" s="13"/>
      <c r="E1" s="13"/>
      <c r="F1" s="13"/>
      <c r="G1" s="13"/>
      <c r="H1" s="13"/>
      <c r="I1" s="79" t="s">
        <v>155</v>
      </c>
      <c r="J1" s="79"/>
      <c r="K1" s="79"/>
    </row>
    <row r="2" spans="1:11" ht="15.6" customHeight="1">
      <c r="A2" s="13"/>
      <c r="B2" s="13"/>
      <c r="C2" s="13"/>
      <c r="D2" s="13"/>
      <c r="E2" s="13"/>
      <c r="F2" s="13"/>
      <c r="G2" s="13"/>
      <c r="H2" s="13"/>
      <c r="I2" s="78" t="s">
        <v>0</v>
      </c>
      <c r="J2" s="78"/>
      <c r="K2" s="78"/>
    </row>
    <row r="3" spans="1:11" ht="15.6" customHeight="1">
      <c r="A3" s="13"/>
      <c r="B3" s="13"/>
      <c r="C3" s="13"/>
      <c r="D3" s="13"/>
      <c r="E3" s="13"/>
      <c r="F3" s="13"/>
      <c r="G3" s="13"/>
      <c r="H3" s="13"/>
      <c r="I3" s="79" t="s">
        <v>1</v>
      </c>
      <c r="J3" s="79"/>
      <c r="K3" s="79"/>
    </row>
    <row r="4" spans="1:11" ht="14.45" customHeight="1">
      <c r="A4" s="17"/>
      <c r="B4" s="17"/>
      <c r="C4" s="17"/>
      <c r="D4" s="17"/>
      <c r="E4" s="17"/>
      <c r="F4" s="17"/>
      <c r="G4" s="17"/>
      <c r="H4" s="17"/>
      <c r="I4" s="79" t="s">
        <v>154</v>
      </c>
      <c r="J4" s="79"/>
      <c r="K4" s="79"/>
    </row>
    <row r="5" spans="1:11" ht="39.75" customHeight="1">
      <c r="A5" s="13"/>
      <c r="B5" s="86" t="s">
        <v>132</v>
      </c>
      <c r="C5" s="86"/>
      <c r="D5" s="86"/>
      <c r="E5" s="86"/>
      <c r="F5" s="86"/>
      <c r="G5" s="86"/>
      <c r="H5" s="86"/>
      <c r="I5" s="86"/>
      <c r="J5" s="86"/>
      <c r="K5" s="86"/>
    </row>
    <row r="6" spans="1:11" ht="14.4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58.5" customHeight="1">
      <c r="A7" s="13"/>
      <c r="B7" s="14"/>
      <c r="C7" s="14"/>
      <c r="D7" s="14"/>
      <c r="E7" s="15"/>
      <c r="F7" s="15"/>
      <c r="G7" s="3" t="s">
        <v>2</v>
      </c>
      <c r="H7" s="3" t="s">
        <v>3</v>
      </c>
      <c r="I7" s="3" t="s">
        <v>4</v>
      </c>
      <c r="J7" s="3" t="s">
        <v>5</v>
      </c>
      <c r="K7" s="3" t="s">
        <v>133</v>
      </c>
    </row>
    <row r="8" spans="1:11" ht="41.25" customHeight="1">
      <c r="A8" s="13"/>
      <c r="B8" s="31"/>
      <c r="C8" s="31"/>
      <c r="D8" s="31"/>
      <c r="E8" s="32"/>
      <c r="F8" s="32"/>
      <c r="G8" s="33" t="s">
        <v>6</v>
      </c>
      <c r="H8" s="34">
        <v>838</v>
      </c>
      <c r="I8" s="34"/>
      <c r="J8" s="34"/>
      <c r="K8" s="36">
        <f>K123</f>
        <v>70498792.019999996</v>
      </c>
    </row>
    <row r="9" spans="1:11" ht="31.5">
      <c r="A9" s="12"/>
      <c r="B9" s="82" t="s">
        <v>7</v>
      </c>
      <c r="C9" s="82"/>
      <c r="D9" s="82"/>
      <c r="E9" s="82"/>
      <c r="F9" s="83"/>
      <c r="G9" s="21" t="s">
        <v>8</v>
      </c>
      <c r="H9" s="5"/>
      <c r="I9" s="5" t="s">
        <v>9</v>
      </c>
      <c r="J9" s="6" t="s">
        <v>10</v>
      </c>
      <c r="K9" s="43">
        <f>K10</f>
        <v>2263000</v>
      </c>
    </row>
    <row r="10" spans="1:11" ht="44.25" customHeight="1">
      <c r="A10" s="12"/>
      <c r="B10" s="54"/>
      <c r="C10" s="54"/>
      <c r="D10" s="54"/>
      <c r="E10" s="54"/>
      <c r="F10" s="55"/>
      <c r="G10" s="28" t="s">
        <v>11</v>
      </c>
      <c r="H10" s="23"/>
      <c r="I10" s="23" t="s">
        <v>12</v>
      </c>
      <c r="J10" s="8"/>
      <c r="K10" s="44">
        <f>K11</f>
        <v>2263000</v>
      </c>
    </row>
    <row r="11" spans="1:11" ht="41.25" customHeight="1">
      <c r="A11" s="12"/>
      <c r="B11" s="80" t="s">
        <v>13</v>
      </c>
      <c r="C11" s="80"/>
      <c r="D11" s="80"/>
      <c r="E11" s="80"/>
      <c r="F11" s="81"/>
      <c r="G11" s="28" t="s">
        <v>14</v>
      </c>
      <c r="H11" s="23"/>
      <c r="I11" s="10" t="s">
        <v>15</v>
      </c>
      <c r="J11" s="11"/>
      <c r="K11" s="44">
        <f>K12</f>
        <v>2263000</v>
      </c>
    </row>
    <row r="12" spans="1:11" ht="28.5" customHeight="1">
      <c r="A12" s="12"/>
      <c r="B12" s="84" t="s">
        <v>16</v>
      </c>
      <c r="C12" s="84"/>
      <c r="D12" s="84"/>
      <c r="E12" s="84"/>
      <c r="F12" s="85"/>
      <c r="G12" s="29" t="s">
        <v>17</v>
      </c>
      <c r="H12" s="10"/>
      <c r="I12" s="10"/>
      <c r="J12" s="11">
        <v>200</v>
      </c>
      <c r="K12" s="44">
        <v>2263000</v>
      </c>
    </row>
    <row r="13" spans="1:11" ht="31.5">
      <c r="A13" s="12"/>
      <c r="B13" s="56"/>
      <c r="C13" s="56"/>
      <c r="D13" s="56"/>
      <c r="E13" s="56"/>
      <c r="F13" s="57"/>
      <c r="G13" s="4" t="s">
        <v>18</v>
      </c>
      <c r="H13" s="10"/>
      <c r="I13" s="5" t="s">
        <v>19</v>
      </c>
      <c r="J13" s="6"/>
      <c r="K13" s="43">
        <f>K14</f>
        <v>620000</v>
      </c>
    </row>
    <row r="14" spans="1:11" ht="69" customHeight="1">
      <c r="A14" s="12"/>
      <c r="B14" s="56"/>
      <c r="C14" s="56"/>
      <c r="D14" s="56"/>
      <c r="E14" s="56"/>
      <c r="F14" s="57"/>
      <c r="G14" s="29" t="s">
        <v>20</v>
      </c>
      <c r="H14" s="5"/>
      <c r="I14" s="10" t="s">
        <v>21</v>
      </c>
      <c r="J14" s="11" t="s">
        <v>22</v>
      </c>
      <c r="K14" s="44">
        <f>K15</f>
        <v>620000</v>
      </c>
    </row>
    <row r="15" spans="1:11" ht="68.25" customHeight="1">
      <c r="A15" s="12"/>
      <c r="B15" s="56"/>
      <c r="C15" s="56"/>
      <c r="D15" s="56"/>
      <c r="E15" s="56"/>
      <c r="F15" s="57"/>
      <c r="G15" s="29" t="s">
        <v>23</v>
      </c>
      <c r="H15" s="10"/>
      <c r="I15" s="10" t="s">
        <v>24</v>
      </c>
      <c r="J15" s="11"/>
      <c r="K15" s="44">
        <f>K16</f>
        <v>620000</v>
      </c>
    </row>
    <row r="16" spans="1:11" ht="25.5">
      <c r="A16" s="12"/>
      <c r="B16" s="56"/>
      <c r="C16" s="56"/>
      <c r="D16" s="56"/>
      <c r="E16" s="56"/>
      <c r="F16" s="57"/>
      <c r="G16" s="29" t="s">
        <v>17</v>
      </c>
      <c r="H16" s="10"/>
      <c r="I16" s="10"/>
      <c r="J16" s="11">
        <v>200</v>
      </c>
      <c r="K16" s="44">
        <v>620000</v>
      </c>
    </row>
    <row r="17" spans="1:11" ht="62.25" customHeight="1">
      <c r="A17" s="12"/>
      <c r="B17" s="56"/>
      <c r="C17" s="56"/>
      <c r="D17" s="56"/>
      <c r="E17" s="56"/>
      <c r="F17" s="57"/>
      <c r="G17" s="4" t="s">
        <v>25</v>
      </c>
      <c r="H17" s="10"/>
      <c r="I17" s="5" t="s">
        <v>26</v>
      </c>
      <c r="J17" s="6"/>
      <c r="K17" s="43">
        <f>K18</f>
        <v>30000</v>
      </c>
    </row>
    <row r="18" spans="1:11" ht="41.25" customHeight="1">
      <c r="A18" s="12"/>
      <c r="B18" s="56"/>
      <c r="C18" s="56"/>
      <c r="D18" s="56"/>
      <c r="E18" s="56"/>
      <c r="F18" s="57"/>
      <c r="G18" s="39" t="s">
        <v>27</v>
      </c>
      <c r="H18" s="5"/>
      <c r="I18" s="10" t="s">
        <v>28</v>
      </c>
      <c r="J18" s="6"/>
      <c r="K18" s="44">
        <f>K19</f>
        <v>30000</v>
      </c>
    </row>
    <row r="19" spans="1:11" ht="38.25">
      <c r="A19" s="12"/>
      <c r="B19" s="56"/>
      <c r="C19" s="56"/>
      <c r="D19" s="56"/>
      <c r="E19" s="56"/>
      <c r="F19" s="57"/>
      <c r="G19" s="29" t="s">
        <v>25</v>
      </c>
      <c r="H19" s="10"/>
      <c r="I19" s="10" t="s">
        <v>29</v>
      </c>
      <c r="J19" s="11"/>
      <c r="K19" s="44">
        <f>K20+K21</f>
        <v>30000</v>
      </c>
    </row>
    <row r="20" spans="1:11" ht="51">
      <c r="A20" s="12"/>
      <c r="B20" s="56"/>
      <c r="C20" s="56"/>
      <c r="D20" s="56"/>
      <c r="E20" s="56"/>
      <c r="F20" s="57"/>
      <c r="G20" s="29" t="s">
        <v>30</v>
      </c>
      <c r="H20" s="10"/>
      <c r="I20" s="7"/>
      <c r="J20" s="11">
        <v>100</v>
      </c>
      <c r="K20" s="44">
        <v>30000</v>
      </c>
    </row>
    <row r="21" spans="1:11" ht="25.5">
      <c r="A21" s="12"/>
      <c r="B21" s="56"/>
      <c r="C21" s="56"/>
      <c r="D21" s="56"/>
      <c r="E21" s="56"/>
      <c r="F21" s="57"/>
      <c r="G21" s="29" t="s">
        <v>17</v>
      </c>
      <c r="H21" s="10"/>
      <c r="I21" s="7"/>
      <c r="J21" s="11">
        <v>200</v>
      </c>
      <c r="K21" s="44">
        <v>0</v>
      </c>
    </row>
    <row r="22" spans="1:11" ht="31.5">
      <c r="A22" s="12"/>
      <c r="B22" s="56"/>
      <c r="C22" s="56"/>
      <c r="D22" s="56"/>
      <c r="E22" s="56"/>
      <c r="F22" s="57"/>
      <c r="G22" s="4" t="s">
        <v>31</v>
      </c>
      <c r="H22" s="5"/>
      <c r="I22" s="5" t="s">
        <v>32</v>
      </c>
      <c r="J22" s="6"/>
      <c r="K22" s="43">
        <f>K23+K27+K29</f>
        <v>19323000</v>
      </c>
    </row>
    <row r="23" spans="1:11" ht="28.5" customHeight="1">
      <c r="A23" s="12"/>
      <c r="B23" s="56"/>
      <c r="C23" s="56"/>
      <c r="D23" s="56"/>
      <c r="E23" s="56"/>
      <c r="F23" s="57"/>
      <c r="G23" s="29" t="s">
        <v>33</v>
      </c>
      <c r="H23" s="10"/>
      <c r="I23" s="10" t="s">
        <v>34</v>
      </c>
      <c r="J23" s="6"/>
      <c r="K23" s="44">
        <f>K24</f>
        <v>9103000</v>
      </c>
    </row>
    <row r="24" spans="1:11" ht="38.25">
      <c r="A24" s="12"/>
      <c r="B24" s="56"/>
      <c r="C24" s="56"/>
      <c r="D24" s="56"/>
      <c r="E24" s="56"/>
      <c r="F24" s="57"/>
      <c r="G24" s="29" t="s">
        <v>35</v>
      </c>
      <c r="H24" s="10"/>
      <c r="I24" s="23" t="s">
        <v>36</v>
      </c>
      <c r="J24" s="11"/>
      <c r="K24" s="44">
        <f>K25+K26</f>
        <v>9103000</v>
      </c>
    </row>
    <row r="25" spans="1:11" ht="25.5">
      <c r="A25" s="12"/>
      <c r="B25" s="56"/>
      <c r="C25" s="56"/>
      <c r="D25" s="56"/>
      <c r="E25" s="56"/>
      <c r="F25" s="57"/>
      <c r="G25" s="29" t="s">
        <v>37</v>
      </c>
      <c r="H25" s="23"/>
      <c r="I25" s="10" t="s">
        <v>10</v>
      </c>
      <c r="J25" s="11">
        <v>200</v>
      </c>
      <c r="K25" s="44">
        <v>9100000</v>
      </c>
    </row>
    <row r="26" spans="1:11" ht="15.75">
      <c r="A26" s="12"/>
      <c r="B26" s="71"/>
      <c r="C26" s="71"/>
      <c r="D26" s="71"/>
      <c r="E26" s="71"/>
      <c r="F26" s="72"/>
      <c r="G26" s="29" t="s">
        <v>38</v>
      </c>
      <c r="H26" s="23"/>
      <c r="I26" s="10"/>
      <c r="J26" s="11">
        <v>800</v>
      </c>
      <c r="K26" s="44">
        <v>3000</v>
      </c>
    </row>
    <row r="27" spans="1:11" ht="77.25">
      <c r="A27" s="12"/>
      <c r="B27" s="69"/>
      <c r="C27" s="69"/>
      <c r="D27" s="69"/>
      <c r="E27" s="69"/>
      <c r="F27" s="70"/>
      <c r="G27" s="35" t="s">
        <v>152</v>
      </c>
      <c r="H27" s="23"/>
      <c r="I27" s="73" t="s">
        <v>150</v>
      </c>
      <c r="J27" s="74"/>
      <c r="K27" s="75">
        <f>K28</f>
        <v>220000</v>
      </c>
    </row>
    <row r="28" spans="1:11" ht="25.5">
      <c r="A28" s="12"/>
      <c r="B28" s="69"/>
      <c r="C28" s="69"/>
      <c r="D28" s="69"/>
      <c r="E28" s="69"/>
      <c r="F28" s="70"/>
      <c r="G28" s="64" t="s">
        <v>37</v>
      </c>
      <c r="H28" s="23"/>
      <c r="I28" s="76" t="s">
        <v>10</v>
      </c>
      <c r="J28" s="77">
        <v>200</v>
      </c>
      <c r="K28" s="75">
        <v>220000</v>
      </c>
    </row>
    <row r="29" spans="1:11" ht="64.5">
      <c r="A29" s="12"/>
      <c r="B29" s="69"/>
      <c r="C29" s="69"/>
      <c r="D29" s="69"/>
      <c r="E29" s="69"/>
      <c r="F29" s="70"/>
      <c r="G29" s="35" t="s">
        <v>153</v>
      </c>
      <c r="H29" s="23"/>
      <c r="I29" s="73" t="s">
        <v>151</v>
      </c>
      <c r="J29" s="74"/>
      <c r="K29" s="75">
        <f>K30</f>
        <v>10000000</v>
      </c>
    </row>
    <row r="30" spans="1:11" ht="25.5">
      <c r="A30" s="12"/>
      <c r="B30" s="69"/>
      <c r="C30" s="69"/>
      <c r="D30" s="69"/>
      <c r="E30" s="69"/>
      <c r="F30" s="70"/>
      <c r="G30" s="64" t="s">
        <v>37</v>
      </c>
      <c r="H30" s="23"/>
      <c r="I30" s="76" t="s">
        <v>10</v>
      </c>
      <c r="J30" s="77">
        <v>200</v>
      </c>
      <c r="K30" s="75">
        <v>10000000</v>
      </c>
    </row>
    <row r="31" spans="1:11" ht="21" customHeight="1">
      <c r="A31" s="12"/>
      <c r="B31" s="56"/>
      <c r="C31" s="56"/>
      <c r="D31" s="56"/>
      <c r="E31" s="56"/>
      <c r="F31" s="57"/>
      <c r="G31" s="4" t="s">
        <v>39</v>
      </c>
      <c r="H31" s="10"/>
      <c r="I31" s="5" t="s">
        <v>40</v>
      </c>
      <c r="J31" s="6"/>
      <c r="K31" s="43">
        <f>K32</f>
        <v>12656578.939999999</v>
      </c>
    </row>
    <row r="32" spans="1:11" ht="39" customHeight="1">
      <c r="A32" s="12"/>
      <c r="B32" s="56"/>
      <c r="C32" s="56"/>
      <c r="D32" s="56"/>
      <c r="E32" s="56"/>
      <c r="F32" s="57"/>
      <c r="G32" s="29" t="s">
        <v>41</v>
      </c>
      <c r="H32" s="10"/>
      <c r="I32" s="10" t="s">
        <v>42</v>
      </c>
      <c r="J32" s="6"/>
      <c r="K32" s="44">
        <f>K33+K35+K39+K41+K43+K37+K45</f>
        <v>12656578.939999999</v>
      </c>
    </row>
    <row r="33" spans="1:11" ht="27.75" customHeight="1">
      <c r="A33" s="12"/>
      <c r="B33" s="56"/>
      <c r="C33" s="56"/>
      <c r="D33" s="56"/>
      <c r="E33" s="56"/>
      <c r="F33" s="57"/>
      <c r="G33" s="29" t="s">
        <v>43</v>
      </c>
      <c r="H33" s="10"/>
      <c r="I33" s="23" t="s">
        <v>44</v>
      </c>
      <c r="J33" s="11"/>
      <c r="K33" s="44">
        <f>K34</f>
        <v>3637167.94</v>
      </c>
    </row>
    <row r="34" spans="1:11" ht="21" customHeight="1">
      <c r="A34" s="12"/>
      <c r="B34" s="56"/>
      <c r="C34" s="56"/>
      <c r="D34" s="56"/>
      <c r="E34" s="56"/>
      <c r="F34" s="57"/>
      <c r="G34" s="29" t="s">
        <v>17</v>
      </c>
      <c r="H34" s="10"/>
      <c r="I34" s="7"/>
      <c r="J34" s="11">
        <v>200</v>
      </c>
      <c r="K34" s="44">
        <v>3637167.94</v>
      </c>
    </row>
    <row r="35" spans="1:11" ht="57.75" customHeight="1">
      <c r="A35" s="12"/>
      <c r="B35" s="56"/>
      <c r="C35" s="56"/>
      <c r="D35" s="56"/>
      <c r="E35" s="56"/>
      <c r="F35" s="57"/>
      <c r="G35" s="29" t="s">
        <v>45</v>
      </c>
      <c r="H35" s="10"/>
      <c r="I35" s="10" t="s">
        <v>46</v>
      </c>
      <c r="J35" s="11"/>
      <c r="K35" s="44">
        <f>K36</f>
        <v>200000</v>
      </c>
    </row>
    <row r="36" spans="1:11" ht="27" customHeight="1">
      <c r="A36" s="12"/>
      <c r="B36" s="56"/>
      <c r="C36" s="56"/>
      <c r="D36" s="56"/>
      <c r="E36" s="56"/>
      <c r="F36" s="57"/>
      <c r="G36" s="29" t="s">
        <v>17</v>
      </c>
      <c r="H36" s="10"/>
      <c r="I36" s="10"/>
      <c r="J36" s="11">
        <v>200</v>
      </c>
      <c r="K36" s="44">
        <v>200000</v>
      </c>
    </row>
    <row r="37" spans="1:11" ht="99.75" customHeight="1">
      <c r="A37" s="12"/>
      <c r="B37" s="67"/>
      <c r="C37" s="67"/>
      <c r="D37" s="67"/>
      <c r="E37" s="67"/>
      <c r="F37" s="68"/>
      <c r="G37" s="64" t="s">
        <v>149</v>
      </c>
      <c r="H37" s="10"/>
      <c r="I37" s="10" t="s">
        <v>148</v>
      </c>
      <c r="J37" s="11"/>
      <c r="K37" s="44">
        <f>K38</f>
        <v>200000</v>
      </c>
    </row>
    <row r="38" spans="1:11" ht="24.75" customHeight="1">
      <c r="A38" s="12"/>
      <c r="B38" s="67"/>
      <c r="C38" s="67"/>
      <c r="D38" s="67"/>
      <c r="E38" s="67"/>
      <c r="F38" s="68"/>
      <c r="G38" s="29" t="s">
        <v>17</v>
      </c>
      <c r="H38" s="10"/>
      <c r="I38" s="10"/>
      <c r="J38" s="11">
        <v>200</v>
      </c>
      <c r="K38" s="44">
        <v>200000</v>
      </c>
    </row>
    <row r="39" spans="1:11" ht="27" customHeight="1">
      <c r="A39" s="12"/>
      <c r="B39" s="56"/>
      <c r="C39" s="56"/>
      <c r="D39" s="56"/>
      <c r="E39" s="56"/>
      <c r="F39" s="57"/>
      <c r="G39" s="29" t="s">
        <v>47</v>
      </c>
      <c r="H39" s="10"/>
      <c r="I39" s="10" t="s">
        <v>48</v>
      </c>
      <c r="J39" s="11"/>
      <c r="K39" s="50">
        <f>K40</f>
        <v>62500</v>
      </c>
    </row>
    <row r="40" spans="1:11" ht="24" customHeight="1">
      <c r="A40" s="12"/>
      <c r="B40" s="56"/>
      <c r="C40" s="56"/>
      <c r="D40" s="56"/>
      <c r="E40" s="56"/>
      <c r="F40" s="57"/>
      <c r="G40" s="29" t="s">
        <v>17</v>
      </c>
      <c r="H40" s="10"/>
      <c r="I40" s="51"/>
      <c r="J40" s="11">
        <v>200</v>
      </c>
      <c r="K40" s="50">
        <v>62500</v>
      </c>
    </row>
    <row r="41" spans="1:11" ht="54" customHeight="1">
      <c r="A41" s="12"/>
      <c r="B41" s="56"/>
      <c r="C41" s="56"/>
      <c r="D41" s="56"/>
      <c r="E41" s="56"/>
      <c r="F41" s="57"/>
      <c r="G41" s="29" t="s">
        <v>49</v>
      </c>
      <c r="H41" s="10"/>
      <c r="I41" s="10" t="s">
        <v>50</v>
      </c>
      <c r="J41" s="11"/>
      <c r="K41" s="44">
        <f>K42</f>
        <v>1250000</v>
      </c>
    </row>
    <row r="42" spans="1:11" ht="27.75" customHeight="1">
      <c r="A42" s="12"/>
      <c r="B42" s="56"/>
      <c r="C42" s="56"/>
      <c r="D42" s="56"/>
      <c r="E42" s="56"/>
      <c r="F42" s="57"/>
      <c r="G42" s="29" t="s">
        <v>17</v>
      </c>
      <c r="H42" s="10"/>
      <c r="I42" s="10"/>
      <c r="J42" s="11">
        <v>200</v>
      </c>
      <c r="K42" s="44">
        <v>1250000</v>
      </c>
    </row>
    <row r="43" spans="1:11" ht="53.25" customHeight="1">
      <c r="A43" s="12"/>
      <c r="B43" s="56"/>
      <c r="C43" s="56"/>
      <c r="D43" s="56"/>
      <c r="E43" s="56"/>
      <c r="F43" s="57"/>
      <c r="G43" s="29" t="s">
        <v>51</v>
      </c>
      <c r="H43" s="10"/>
      <c r="I43" s="10" t="s">
        <v>52</v>
      </c>
      <c r="J43" s="11"/>
      <c r="K43" s="44">
        <f>K44</f>
        <v>4945473</v>
      </c>
    </row>
    <row r="44" spans="1:11" ht="31.5" customHeight="1">
      <c r="A44" s="12"/>
      <c r="B44" s="56"/>
      <c r="C44" s="56"/>
      <c r="D44" s="56"/>
      <c r="E44" s="56"/>
      <c r="F44" s="57"/>
      <c r="G44" s="29" t="s">
        <v>17</v>
      </c>
      <c r="H44" s="10"/>
      <c r="I44" s="51"/>
      <c r="J44" s="11">
        <v>200</v>
      </c>
      <c r="K44" s="44">
        <v>4945473</v>
      </c>
    </row>
    <row r="45" spans="1:11" ht="97.5" customHeight="1">
      <c r="A45" s="12"/>
      <c r="B45" s="67"/>
      <c r="C45" s="67"/>
      <c r="D45" s="67"/>
      <c r="E45" s="67"/>
      <c r="F45" s="68"/>
      <c r="G45" s="29" t="s">
        <v>146</v>
      </c>
      <c r="H45" s="10"/>
      <c r="I45" s="10" t="s">
        <v>147</v>
      </c>
      <c r="J45" s="11"/>
      <c r="K45" s="44">
        <f>K46</f>
        <v>2361438</v>
      </c>
    </row>
    <row r="46" spans="1:11" ht="31.5" customHeight="1">
      <c r="A46" s="12"/>
      <c r="B46" s="67"/>
      <c r="C46" s="67"/>
      <c r="D46" s="67"/>
      <c r="E46" s="67"/>
      <c r="F46" s="68"/>
      <c r="G46" s="29" t="s">
        <v>17</v>
      </c>
      <c r="H46" s="10"/>
      <c r="I46" s="51"/>
      <c r="J46" s="11">
        <v>200</v>
      </c>
      <c r="K46" s="44">
        <v>2361438</v>
      </c>
    </row>
    <row r="47" spans="1:11" ht="15.75">
      <c r="A47" s="12"/>
      <c r="B47" s="56"/>
      <c r="C47" s="56"/>
      <c r="D47" s="56"/>
      <c r="E47" s="56"/>
      <c r="F47" s="57"/>
      <c r="G47" s="4" t="s">
        <v>53</v>
      </c>
      <c r="H47" s="5"/>
      <c r="I47" s="5" t="s">
        <v>54</v>
      </c>
      <c r="J47" s="6"/>
      <c r="K47" s="43">
        <f>K48</f>
        <v>33000</v>
      </c>
    </row>
    <row r="48" spans="1:11" ht="41.25" customHeight="1">
      <c r="A48" s="12"/>
      <c r="B48" s="56"/>
      <c r="C48" s="56"/>
      <c r="D48" s="56"/>
      <c r="E48" s="56"/>
      <c r="F48" s="57"/>
      <c r="G48" s="29" t="s">
        <v>55</v>
      </c>
      <c r="H48" s="10"/>
      <c r="I48" s="10" t="s">
        <v>56</v>
      </c>
      <c r="J48" s="6"/>
      <c r="K48" s="44">
        <f>K49</f>
        <v>33000</v>
      </c>
    </row>
    <row r="49" spans="1:11" ht="45.75" customHeight="1">
      <c r="A49" s="12"/>
      <c r="B49" s="56"/>
      <c r="C49" s="56"/>
      <c r="D49" s="56"/>
      <c r="E49" s="56"/>
      <c r="F49" s="57"/>
      <c r="G49" s="29" t="s">
        <v>57</v>
      </c>
      <c r="H49" s="10"/>
      <c r="I49" s="23" t="s">
        <v>58</v>
      </c>
      <c r="J49" s="11"/>
      <c r="K49" s="44">
        <f>K50</f>
        <v>33000</v>
      </c>
    </row>
    <row r="50" spans="1:11" ht="30" customHeight="1">
      <c r="A50" s="12"/>
      <c r="B50" s="56"/>
      <c r="C50" s="56"/>
      <c r="D50" s="56"/>
      <c r="E50" s="56"/>
      <c r="F50" s="57"/>
      <c r="G50" s="29" t="s">
        <v>17</v>
      </c>
      <c r="H50" s="23"/>
      <c r="I50" s="10"/>
      <c r="J50" s="11">
        <v>200</v>
      </c>
      <c r="K50" s="44">
        <v>33000</v>
      </c>
    </row>
    <row r="51" spans="1:11" ht="30" customHeight="1">
      <c r="A51" s="12"/>
      <c r="B51" s="56"/>
      <c r="C51" s="56"/>
      <c r="D51" s="56"/>
      <c r="E51" s="56"/>
      <c r="F51" s="57"/>
      <c r="G51" s="4" t="s">
        <v>59</v>
      </c>
      <c r="H51" s="23"/>
      <c r="I51" s="5" t="s">
        <v>60</v>
      </c>
      <c r="J51" s="6"/>
      <c r="K51" s="43">
        <f>K52</f>
        <v>10000</v>
      </c>
    </row>
    <row r="52" spans="1:11" ht="46.5" customHeight="1">
      <c r="A52" s="12"/>
      <c r="B52" s="56"/>
      <c r="C52" s="56"/>
      <c r="D52" s="56"/>
      <c r="E52" s="56"/>
      <c r="F52" s="57"/>
      <c r="G52" s="29" t="s">
        <v>61</v>
      </c>
      <c r="H52" s="23"/>
      <c r="I52" s="10" t="s">
        <v>62</v>
      </c>
      <c r="J52" s="6"/>
      <c r="K52" s="44">
        <f>K53</f>
        <v>10000</v>
      </c>
    </row>
    <row r="53" spans="1:11" ht="51" customHeight="1">
      <c r="A53" s="12"/>
      <c r="B53" s="56"/>
      <c r="C53" s="56"/>
      <c r="D53" s="56"/>
      <c r="E53" s="56"/>
      <c r="F53" s="57"/>
      <c r="G53" s="29" t="s">
        <v>63</v>
      </c>
      <c r="H53" s="23"/>
      <c r="I53" s="23" t="s">
        <v>64</v>
      </c>
      <c r="J53" s="11"/>
      <c r="K53" s="44">
        <f>K54</f>
        <v>10000</v>
      </c>
    </row>
    <row r="54" spans="1:11" ht="12.75" customHeight="1">
      <c r="A54" s="12"/>
      <c r="B54" s="56"/>
      <c r="C54" s="56"/>
      <c r="D54" s="56"/>
      <c r="E54" s="56"/>
      <c r="F54" s="57"/>
      <c r="G54" s="29" t="s">
        <v>65</v>
      </c>
      <c r="H54" s="23"/>
      <c r="I54" s="10" t="s">
        <v>10</v>
      </c>
      <c r="J54" s="11">
        <v>500</v>
      </c>
      <c r="K54" s="44">
        <v>10000</v>
      </c>
    </row>
    <row r="55" spans="1:11" ht="48.75" customHeight="1">
      <c r="A55" s="12"/>
      <c r="B55" s="56"/>
      <c r="C55" s="56"/>
      <c r="D55" s="56"/>
      <c r="E55" s="56"/>
      <c r="F55" s="57"/>
      <c r="G55" s="21" t="s">
        <v>66</v>
      </c>
      <c r="H55" s="23"/>
      <c r="I55" s="5" t="s">
        <v>67</v>
      </c>
      <c r="J55" s="6"/>
      <c r="K55" s="43">
        <f>K58</f>
        <v>613995</v>
      </c>
    </row>
    <row r="56" spans="1:11" ht="39">
      <c r="A56" s="12"/>
      <c r="B56" s="56"/>
      <c r="C56" s="56"/>
      <c r="D56" s="56"/>
      <c r="E56" s="56"/>
      <c r="F56" s="57"/>
      <c r="G56" s="28" t="s">
        <v>68</v>
      </c>
      <c r="H56" s="10"/>
      <c r="I56" s="10" t="s">
        <v>69</v>
      </c>
      <c r="J56" s="6"/>
      <c r="K56" s="44">
        <f>K57</f>
        <v>613995</v>
      </c>
    </row>
    <row r="57" spans="1:11" ht="47.25" customHeight="1">
      <c r="A57" s="12"/>
      <c r="B57" s="56"/>
      <c r="C57" s="56"/>
      <c r="D57" s="56"/>
      <c r="E57" s="56"/>
      <c r="F57" s="57"/>
      <c r="G57" s="28" t="s">
        <v>70</v>
      </c>
      <c r="H57" s="5"/>
      <c r="I57" s="23" t="s">
        <v>71</v>
      </c>
      <c r="J57" s="11"/>
      <c r="K57" s="44">
        <f>K58</f>
        <v>613995</v>
      </c>
    </row>
    <row r="58" spans="1:11" ht="17.25" customHeight="1">
      <c r="A58" s="12"/>
      <c r="B58" s="56"/>
      <c r="C58" s="56"/>
      <c r="D58" s="56"/>
      <c r="E58" s="56"/>
      <c r="F58" s="57"/>
      <c r="G58" s="29" t="s">
        <v>72</v>
      </c>
      <c r="H58" s="10"/>
      <c r="I58" s="10" t="s">
        <v>10</v>
      </c>
      <c r="J58" s="11">
        <v>300</v>
      </c>
      <c r="K58" s="44">
        <v>613995</v>
      </c>
    </row>
    <row r="59" spans="1:11" ht="48.75" customHeight="1">
      <c r="A59" s="12"/>
      <c r="B59" s="56"/>
      <c r="C59" s="56"/>
      <c r="D59" s="56"/>
      <c r="E59" s="56"/>
      <c r="F59" s="57"/>
      <c r="G59" s="26" t="s">
        <v>73</v>
      </c>
      <c r="H59" s="10"/>
      <c r="I59" s="5" t="s">
        <v>74</v>
      </c>
      <c r="J59" s="6"/>
      <c r="K59" s="43">
        <f>K60</f>
        <v>30000</v>
      </c>
    </row>
    <row r="60" spans="1:11" ht="54.75" customHeight="1">
      <c r="A60" s="12"/>
      <c r="B60" s="56"/>
      <c r="C60" s="56"/>
      <c r="D60" s="56"/>
      <c r="E60" s="56"/>
      <c r="F60" s="57"/>
      <c r="G60" s="30" t="s">
        <v>75</v>
      </c>
      <c r="H60" s="23"/>
      <c r="I60" s="10" t="s">
        <v>76</v>
      </c>
      <c r="J60" s="6"/>
      <c r="K60" s="44">
        <f>K61</f>
        <v>30000</v>
      </c>
    </row>
    <row r="61" spans="1:11" ht="52.5" customHeight="1">
      <c r="A61" s="12"/>
      <c r="B61" s="56"/>
      <c r="C61" s="56"/>
      <c r="D61" s="56"/>
      <c r="E61" s="56"/>
      <c r="F61" s="57"/>
      <c r="G61" s="30" t="s">
        <v>77</v>
      </c>
      <c r="H61" s="10"/>
      <c r="I61" s="23" t="s">
        <v>78</v>
      </c>
      <c r="J61" s="11"/>
      <c r="K61" s="44">
        <f>K62</f>
        <v>30000</v>
      </c>
    </row>
    <row r="62" spans="1:11" ht="30.75" customHeight="1">
      <c r="A62" s="12"/>
      <c r="B62" s="56"/>
      <c r="C62" s="56"/>
      <c r="D62" s="56"/>
      <c r="E62" s="56"/>
      <c r="F62" s="57"/>
      <c r="G62" s="29" t="s">
        <v>37</v>
      </c>
      <c r="H62" s="5"/>
      <c r="I62" s="10"/>
      <c r="J62" s="11">
        <v>200</v>
      </c>
      <c r="K62" s="44">
        <v>30000</v>
      </c>
    </row>
    <row r="63" spans="1:11" ht="66" customHeight="1">
      <c r="A63" s="12"/>
      <c r="B63" s="87">
        <v>500</v>
      </c>
      <c r="C63" s="87"/>
      <c r="D63" s="87"/>
      <c r="E63" s="87"/>
      <c r="F63" s="88"/>
      <c r="G63" s="4" t="s">
        <v>79</v>
      </c>
      <c r="H63" s="10"/>
      <c r="I63" s="5" t="s">
        <v>80</v>
      </c>
      <c r="J63" s="6"/>
      <c r="K63" s="43">
        <f>K64</f>
        <v>3428246.08</v>
      </c>
    </row>
    <row r="64" spans="1:11" ht="91.5" customHeight="1">
      <c r="A64" s="12"/>
      <c r="B64" s="20"/>
      <c r="C64" s="20"/>
      <c r="D64" s="20"/>
      <c r="E64" s="20"/>
      <c r="F64" s="22"/>
      <c r="G64" s="29" t="s">
        <v>81</v>
      </c>
      <c r="H64" s="27"/>
      <c r="I64" s="10" t="s">
        <v>82</v>
      </c>
      <c r="J64" s="6"/>
      <c r="K64" s="44">
        <f>K65</f>
        <v>3428246.08</v>
      </c>
    </row>
    <row r="65" spans="1:11" ht="81.75" customHeight="1">
      <c r="A65" s="12"/>
      <c r="B65" s="20"/>
      <c r="C65" s="20"/>
      <c r="D65" s="20"/>
      <c r="E65" s="20"/>
      <c r="F65" s="22"/>
      <c r="G65" s="29" t="s">
        <v>83</v>
      </c>
      <c r="H65" s="10"/>
      <c r="I65" s="27" t="s">
        <v>84</v>
      </c>
      <c r="J65" s="11"/>
      <c r="K65" s="44">
        <f>K66+K67</f>
        <v>3428246.08</v>
      </c>
    </row>
    <row r="66" spans="1:11" ht="31.5" customHeight="1">
      <c r="A66" s="12"/>
      <c r="B66" s="20"/>
      <c r="C66" s="20"/>
      <c r="D66" s="20"/>
      <c r="E66" s="20"/>
      <c r="F66" s="22"/>
      <c r="G66" s="29" t="s">
        <v>37</v>
      </c>
      <c r="H66" s="10"/>
      <c r="I66" s="10"/>
      <c r="J66" s="11">
        <v>200</v>
      </c>
      <c r="K66" s="44">
        <v>3378246.08</v>
      </c>
    </row>
    <row r="67" spans="1:11" ht="18" customHeight="1">
      <c r="A67" s="12"/>
      <c r="B67" s="20"/>
      <c r="C67" s="20"/>
      <c r="D67" s="20"/>
      <c r="E67" s="20"/>
      <c r="F67" s="22"/>
      <c r="G67" s="29" t="s">
        <v>38</v>
      </c>
      <c r="H67" s="10"/>
      <c r="I67" s="10"/>
      <c r="J67" s="11">
        <v>800</v>
      </c>
      <c r="K67" s="44">
        <v>50000</v>
      </c>
    </row>
    <row r="68" spans="1:11" ht="34.5" customHeight="1">
      <c r="A68" s="12"/>
      <c r="B68" s="20"/>
      <c r="C68" s="20"/>
      <c r="D68" s="20"/>
      <c r="E68" s="20"/>
      <c r="F68" s="22"/>
      <c r="G68" s="26" t="s">
        <v>85</v>
      </c>
      <c r="H68" s="10"/>
      <c r="I68" s="45" t="s">
        <v>86</v>
      </c>
      <c r="J68" s="11"/>
      <c r="K68" s="43">
        <f>K69</f>
        <v>12705024</v>
      </c>
    </row>
    <row r="69" spans="1:11" ht="41.25" customHeight="1">
      <c r="A69" s="12"/>
      <c r="B69" s="20"/>
      <c r="C69" s="20"/>
      <c r="D69" s="20"/>
      <c r="E69" s="20"/>
      <c r="F69" s="22"/>
      <c r="G69" s="29" t="s">
        <v>87</v>
      </c>
      <c r="H69" s="10"/>
      <c r="I69" s="10" t="s">
        <v>88</v>
      </c>
      <c r="J69" s="11"/>
      <c r="K69" s="44">
        <f>K70+K72</f>
        <v>12705024</v>
      </c>
    </row>
    <row r="70" spans="1:11" ht="27" customHeight="1">
      <c r="A70" s="12"/>
      <c r="B70" s="20"/>
      <c r="C70" s="20"/>
      <c r="D70" s="20"/>
      <c r="E70" s="20"/>
      <c r="F70" s="22"/>
      <c r="G70" s="29" t="s">
        <v>89</v>
      </c>
      <c r="H70" s="10"/>
      <c r="I70" s="10" t="s">
        <v>90</v>
      </c>
      <c r="J70" s="11"/>
      <c r="K70" s="44">
        <f>K71</f>
        <v>1938000</v>
      </c>
    </row>
    <row r="71" spans="1:11" ht="33.75" customHeight="1">
      <c r="A71" s="12"/>
      <c r="B71" s="20"/>
      <c r="C71" s="20"/>
      <c r="D71" s="20"/>
      <c r="E71" s="20"/>
      <c r="F71" s="22"/>
      <c r="G71" s="29" t="s">
        <v>91</v>
      </c>
      <c r="H71" s="5"/>
      <c r="I71" s="10"/>
      <c r="J71" s="11">
        <v>400</v>
      </c>
      <c r="K71" s="44">
        <v>1938000</v>
      </c>
    </row>
    <row r="72" spans="1:11" ht="39">
      <c r="A72" s="12"/>
      <c r="B72" s="82" t="s">
        <v>92</v>
      </c>
      <c r="C72" s="82"/>
      <c r="D72" s="82"/>
      <c r="E72" s="82"/>
      <c r="F72" s="83"/>
      <c r="G72" s="40" t="s">
        <v>89</v>
      </c>
      <c r="H72" s="7"/>
      <c r="I72" s="10" t="s">
        <v>93</v>
      </c>
      <c r="J72" s="11"/>
      <c r="K72" s="44">
        <f>K73</f>
        <v>10767024</v>
      </c>
    </row>
    <row r="73" spans="1:11" ht="26.25" customHeight="1">
      <c r="A73" s="12"/>
      <c r="B73" s="80" t="s">
        <v>92</v>
      </c>
      <c r="C73" s="80"/>
      <c r="D73" s="80"/>
      <c r="E73" s="80"/>
      <c r="F73" s="81"/>
      <c r="G73" s="29" t="s">
        <v>91</v>
      </c>
      <c r="H73" s="7"/>
      <c r="I73" s="10"/>
      <c r="J73" s="11">
        <v>400</v>
      </c>
      <c r="K73" s="44">
        <v>10767024</v>
      </c>
    </row>
    <row r="74" spans="1:11" ht="52.5" customHeight="1">
      <c r="A74" s="12"/>
      <c r="B74" s="58"/>
      <c r="C74" s="58"/>
      <c r="D74" s="58"/>
      <c r="E74" s="58"/>
      <c r="F74" s="59"/>
      <c r="G74" s="60" t="s">
        <v>134</v>
      </c>
      <c r="H74" s="61"/>
      <c r="I74" s="62" t="s">
        <v>135</v>
      </c>
      <c r="J74" s="63"/>
      <c r="K74" s="43">
        <f>K75</f>
        <v>75960</v>
      </c>
    </row>
    <row r="75" spans="1:11" ht="55.5" customHeight="1">
      <c r="A75" s="12"/>
      <c r="B75" s="58"/>
      <c r="C75" s="58"/>
      <c r="D75" s="58"/>
      <c r="E75" s="58"/>
      <c r="F75" s="59"/>
      <c r="G75" s="64" t="s">
        <v>136</v>
      </c>
      <c r="H75" s="62"/>
      <c r="I75" s="61" t="s">
        <v>137</v>
      </c>
      <c r="J75" s="65"/>
      <c r="K75" s="44">
        <f>K76+K78</f>
        <v>75960</v>
      </c>
    </row>
    <row r="76" spans="1:11" ht="54" customHeight="1">
      <c r="A76" s="12"/>
      <c r="B76" s="58"/>
      <c r="C76" s="58"/>
      <c r="D76" s="58"/>
      <c r="E76" s="58"/>
      <c r="F76" s="59"/>
      <c r="G76" s="64" t="s">
        <v>138</v>
      </c>
      <c r="H76" s="61"/>
      <c r="I76" s="61" t="s">
        <v>139</v>
      </c>
      <c r="J76" s="46"/>
      <c r="K76" s="44">
        <f>K77</f>
        <v>5000</v>
      </c>
    </row>
    <row r="77" spans="1:11" ht="15" customHeight="1">
      <c r="A77" s="12"/>
      <c r="B77" s="58"/>
      <c r="C77" s="58"/>
      <c r="D77" s="58"/>
      <c r="E77" s="58"/>
      <c r="F77" s="59"/>
      <c r="G77" s="64" t="s">
        <v>38</v>
      </c>
      <c r="H77" s="66"/>
      <c r="I77" s="61"/>
      <c r="J77" s="65">
        <v>800</v>
      </c>
      <c r="K77" s="44">
        <v>5000</v>
      </c>
    </row>
    <row r="78" spans="1:11" ht="53.25" customHeight="1">
      <c r="A78" s="12"/>
      <c r="B78" s="58"/>
      <c r="C78" s="58"/>
      <c r="D78" s="58"/>
      <c r="E78" s="58"/>
      <c r="F78" s="59"/>
      <c r="G78" s="64" t="s">
        <v>140</v>
      </c>
      <c r="H78" s="61"/>
      <c r="I78" s="61" t="s">
        <v>141</v>
      </c>
      <c r="J78" s="46"/>
      <c r="K78" s="44">
        <f>K79</f>
        <v>70960</v>
      </c>
    </row>
    <row r="79" spans="1:11" ht="17.25" customHeight="1">
      <c r="A79" s="12"/>
      <c r="B79" s="58"/>
      <c r="C79" s="58"/>
      <c r="D79" s="58"/>
      <c r="E79" s="58"/>
      <c r="F79" s="59"/>
      <c r="G79" s="64" t="s">
        <v>38</v>
      </c>
      <c r="H79" s="66"/>
      <c r="I79" s="61"/>
      <c r="J79" s="65">
        <v>800</v>
      </c>
      <c r="K79" s="44">
        <v>70960</v>
      </c>
    </row>
    <row r="80" spans="1:11" ht="31.5">
      <c r="A80" s="12"/>
      <c r="B80" s="52"/>
      <c r="C80" s="52"/>
      <c r="D80" s="52"/>
      <c r="E80" s="52"/>
      <c r="F80" s="53"/>
      <c r="G80" s="41" t="s">
        <v>94</v>
      </c>
      <c r="H80" s="10"/>
      <c r="I80" s="5" t="s">
        <v>95</v>
      </c>
      <c r="J80" s="6"/>
      <c r="K80" s="43">
        <f>K81</f>
        <v>4084829</v>
      </c>
    </row>
    <row r="81" spans="1:11" ht="25.5" customHeight="1">
      <c r="A81" s="12"/>
      <c r="B81" s="52"/>
      <c r="C81" s="52"/>
      <c r="D81" s="52"/>
      <c r="E81" s="52"/>
      <c r="F81" s="53"/>
      <c r="G81" s="35" t="s">
        <v>144</v>
      </c>
      <c r="H81" s="5"/>
      <c r="I81" s="10" t="s">
        <v>96</v>
      </c>
      <c r="J81" s="11"/>
      <c r="K81" s="44">
        <f>K82</f>
        <v>4084829</v>
      </c>
    </row>
    <row r="82" spans="1:11" ht="19.5" customHeight="1">
      <c r="A82" s="12"/>
      <c r="B82" s="52"/>
      <c r="C82" s="52"/>
      <c r="D82" s="52"/>
      <c r="E82" s="52"/>
      <c r="F82" s="53"/>
      <c r="G82" s="42" t="s">
        <v>145</v>
      </c>
      <c r="H82" s="10"/>
      <c r="I82" s="10" t="s">
        <v>97</v>
      </c>
      <c r="J82" s="46"/>
      <c r="K82" s="44">
        <f>K83</f>
        <v>4084829</v>
      </c>
    </row>
    <row r="83" spans="1:11" ht="29.25" customHeight="1">
      <c r="A83" s="12"/>
      <c r="B83" s="52"/>
      <c r="C83" s="52"/>
      <c r="D83" s="52"/>
      <c r="E83" s="52"/>
      <c r="F83" s="53"/>
      <c r="G83" s="29" t="s">
        <v>37</v>
      </c>
      <c r="H83" s="24"/>
      <c r="I83" s="10"/>
      <c r="J83" s="11">
        <v>200</v>
      </c>
      <c r="K83" s="44">
        <v>4084829</v>
      </c>
    </row>
    <row r="84" spans="1:11" ht="46.5" customHeight="1">
      <c r="A84" s="12"/>
      <c r="B84" s="52"/>
      <c r="C84" s="52"/>
      <c r="D84" s="52"/>
      <c r="E84" s="52"/>
      <c r="F84" s="53"/>
      <c r="G84" s="4" t="s">
        <v>98</v>
      </c>
      <c r="H84" s="24"/>
      <c r="I84" s="5" t="s">
        <v>99</v>
      </c>
      <c r="J84" s="6"/>
      <c r="K84" s="43">
        <f>K85</f>
        <v>168000</v>
      </c>
    </row>
    <row r="85" spans="1:11" ht="39" customHeight="1">
      <c r="A85" s="12"/>
      <c r="B85" s="52"/>
      <c r="C85" s="52"/>
      <c r="D85" s="52"/>
      <c r="E85" s="52"/>
      <c r="F85" s="53"/>
      <c r="G85" s="48" t="s">
        <v>142</v>
      </c>
      <c r="H85" s="24"/>
      <c r="I85" s="10" t="s">
        <v>100</v>
      </c>
      <c r="J85" s="11"/>
      <c r="K85" s="44">
        <f>K86</f>
        <v>168000</v>
      </c>
    </row>
    <row r="86" spans="1:11" ht="39" customHeight="1">
      <c r="A86" s="12"/>
      <c r="B86" s="52"/>
      <c r="C86" s="52"/>
      <c r="D86" s="52"/>
      <c r="E86" s="52"/>
      <c r="F86" s="53"/>
      <c r="G86" s="49" t="s">
        <v>143</v>
      </c>
      <c r="H86" s="24"/>
      <c r="I86" s="10" t="s">
        <v>101</v>
      </c>
      <c r="J86" s="11"/>
      <c r="K86" s="44">
        <f>K88+K87</f>
        <v>168000</v>
      </c>
    </row>
    <row r="87" spans="1:11" ht="30" customHeight="1">
      <c r="A87" s="12"/>
      <c r="B87" s="52"/>
      <c r="C87" s="52"/>
      <c r="D87" s="52"/>
      <c r="E87" s="52"/>
      <c r="F87" s="53"/>
      <c r="G87" s="29" t="s">
        <v>37</v>
      </c>
      <c r="H87" s="24"/>
      <c r="I87" s="10"/>
      <c r="J87" s="11">
        <v>200</v>
      </c>
      <c r="K87" s="44">
        <v>0</v>
      </c>
    </row>
    <row r="88" spans="1:11" ht="18" customHeight="1">
      <c r="A88" s="12"/>
      <c r="B88" s="52"/>
      <c r="C88" s="52"/>
      <c r="D88" s="52"/>
      <c r="E88" s="52"/>
      <c r="F88" s="53"/>
      <c r="G88" s="29" t="s">
        <v>65</v>
      </c>
      <c r="H88" s="24"/>
      <c r="I88" s="10" t="s">
        <v>10</v>
      </c>
      <c r="J88" s="11">
        <v>500</v>
      </c>
      <c r="K88" s="44">
        <v>168000</v>
      </c>
    </row>
    <row r="89" spans="1:11" ht="23.25" customHeight="1">
      <c r="A89" s="12"/>
      <c r="B89" s="52"/>
      <c r="C89" s="52"/>
      <c r="D89" s="52"/>
      <c r="E89" s="52"/>
      <c r="F89" s="53"/>
      <c r="G89" s="4" t="s">
        <v>102</v>
      </c>
      <c r="H89" s="7"/>
      <c r="I89" s="5" t="s">
        <v>103</v>
      </c>
      <c r="J89" s="6" t="s">
        <v>10</v>
      </c>
      <c r="K89" s="43">
        <f>K90</f>
        <v>14457159</v>
      </c>
    </row>
    <row r="90" spans="1:11" ht="15.75">
      <c r="A90" s="12"/>
      <c r="B90" s="52"/>
      <c r="C90" s="52"/>
      <c r="D90" s="52"/>
      <c r="E90" s="52"/>
      <c r="F90" s="53"/>
      <c r="G90" s="9" t="s">
        <v>102</v>
      </c>
      <c r="H90" s="7"/>
      <c r="I90" s="10" t="s">
        <v>103</v>
      </c>
      <c r="J90" s="11" t="s">
        <v>10</v>
      </c>
      <c r="K90" s="44">
        <f>K91+K109+K111+K118+K121+K114</f>
        <v>14457159</v>
      </c>
    </row>
    <row r="91" spans="1:11" ht="37.5" customHeight="1">
      <c r="A91" s="12"/>
      <c r="B91" s="52"/>
      <c r="C91" s="52"/>
      <c r="D91" s="52"/>
      <c r="E91" s="52"/>
      <c r="F91" s="53"/>
      <c r="G91" s="29" t="s">
        <v>104</v>
      </c>
      <c r="H91" s="10"/>
      <c r="I91" s="10"/>
      <c r="J91" s="11"/>
      <c r="K91" s="43">
        <f>K92+K95+K99+K97</f>
        <v>7463000</v>
      </c>
    </row>
    <row r="92" spans="1:11" ht="47.25">
      <c r="A92" s="12"/>
      <c r="B92" s="52"/>
      <c r="C92" s="52"/>
      <c r="D92" s="52"/>
      <c r="E92" s="52"/>
      <c r="F92" s="53"/>
      <c r="G92" s="4" t="s">
        <v>105</v>
      </c>
      <c r="H92" s="10"/>
      <c r="I92" s="5"/>
      <c r="J92" s="6"/>
      <c r="K92" s="43">
        <f>K93</f>
        <v>865900</v>
      </c>
    </row>
    <row r="93" spans="1:11" ht="15.75">
      <c r="A93" s="12"/>
      <c r="B93" s="52"/>
      <c r="C93" s="52"/>
      <c r="D93" s="52"/>
      <c r="E93" s="52"/>
      <c r="F93" s="53"/>
      <c r="G93" s="9" t="s">
        <v>106</v>
      </c>
      <c r="H93" s="10"/>
      <c r="I93" s="10" t="s">
        <v>107</v>
      </c>
      <c r="J93" s="11"/>
      <c r="K93" s="44">
        <f>K94</f>
        <v>865900</v>
      </c>
    </row>
    <row r="94" spans="1:11" ht="54" customHeight="1">
      <c r="A94" s="12"/>
      <c r="B94" s="52"/>
      <c r="C94" s="52"/>
      <c r="D94" s="52"/>
      <c r="E94" s="52"/>
      <c r="F94" s="53"/>
      <c r="G94" s="29" t="s">
        <v>30</v>
      </c>
      <c r="H94" s="10"/>
      <c r="I94" s="10"/>
      <c r="J94" s="11">
        <v>100</v>
      </c>
      <c r="K94" s="44">
        <v>865900</v>
      </c>
    </row>
    <row r="95" spans="1:11" ht="31.5">
      <c r="A95" s="12"/>
      <c r="B95" s="52"/>
      <c r="C95" s="52"/>
      <c r="D95" s="52"/>
      <c r="E95" s="52"/>
      <c r="F95" s="53"/>
      <c r="G95" s="25" t="s">
        <v>108</v>
      </c>
      <c r="H95" s="10"/>
      <c r="I95" s="5" t="s">
        <v>109</v>
      </c>
      <c r="J95" s="6"/>
      <c r="K95" s="43">
        <f>K96</f>
        <v>60000</v>
      </c>
    </row>
    <row r="96" spans="1:11" ht="24" customHeight="1">
      <c r="A96" s="12"/>
      <c r="B96" s="52"/>
      <c r="C96" s="52"/>
      <c r="D96" s="52"/>
      <c r="E96" s="52"/>
      <c r="F96" s="53"/>
      <c r="G96" s="29" t="s">
        <v>37</v>
      </c>
      <c r="H96" s="10"/>
      <c r="I96" s="10" t="s">
        <v>10</v>
      </c>
      <c r="J96" s="11">
        <v>200</v>
      </c>
      <c r="K96" s="44">
        <v>60000</v>
      </c>
    </row>
    <row r="97" spans="1:11" ht="63">
      <c r="A97" s="12"/>
      <c r="B97" s="52"/>
      <c r="C97" s="52"/>
      <c r="D97" s="52"/>
      <c r="E97" s="52"/>
      <c r="F97" s="53"/>
      <c r="G97" s="4" t="s">
        <v>110</v>
      </c>
      <c r="H97" s="10"/>
      <c r="I97" s="5" t="s">
        <v>111</v>
      </c>
      <c r="J97" s="6"/>
      <c r="K97" s="43">
        <f>K98</f>
        <v>70000</v>
      </c>
    </row>
    <row r="98" spans="1:11" ht="14.25" customHeight="1">
      <c r="A98" s="12"/>
      <c r="B98" s="52"/>
      <c r="C98" s="52"/>
      <c r="D98" s="52"/>
      <c r="E98" s="52"/>
      <c r="F98" s="53"/>
      <c r="G98" s="29" t="s">
        <v>65</v>
      </c>
      <c r="H98" s="10"/>
      <c r="I98" s="10" t="s">
        <v>10</v>
      </c>
      <c r="J98" s="11">
        <v>500</v>
      </c>
      <c r="K98" s="44">
        <v>70000</v>
      </c>
    </row>
    <row r="99" spans="1:11" ht="20.25" customHeight="1">
      <c r="A99" s="12"/>
      <c r="B99" s="52"/>
      <c r="C99" s="52"/>
      <c r="D99" s="52"/>
      <c r="E99" s="52"/>
      <c r="F99" s="53"/>
      <c r="G99" s="4" t="s">
        <v>112</v>
      </c>
      <c r="H99" s="5"/>
      <c r="I99" s="5"/>
      <c r="J99" s="6"/>
      <c r="K99" s="43">
        <f>K100+K105+K107</f>
        <v>6467100</v>
      </c>
    </row>
    <row r="100" spans="1:11" ht="18.75" customHeight="1">
      <c r="A100" s="12"/>
      <c r="B100" s="52"/>
      <c r="C100" s="52"/>
      <c r="D100" s="52"/>
      <c r="E100" s="52"/>
      <c r="F100" s="53"/>
      <c r="G100" s="9" t="s">
        <v>113</v>
      </c>
      <c r="H100" s="10"/>
      <c r="I100" s="10" t="s">
        <v>114</v>
      </c>
      <c r="J100" s="11"/>
      <c r="K100" s="44">
        <f>K101+K102+K104+K103</f>
        <v>6347100</v>
      </c>
    </row>
    <row r="101" spans="1:11" ht="54.75" customHeight="1">
      <c r="A101" s="12"/>
      <c r="B101" s="52"/>
      <c r="C101" s="52"/>
      <c r="D101" s="52"/>
      <c r="E101" s="52"/>
      <c r="F101" s="53"/>
      <c r="G101" s="29" t="s">
        <v>115</v>
      </c>
      <c r="H101" s="24"/>
      <c r="I101" s="10"/>
      <c r="J101" s="11">
        <v>100</v>
      </c>
      <c r="K101" s="44">
        <v>5132900</v>
      </c>
    </row>
    <row r="102" spans="1:11" ht="25.5">
      <c r="A102" s="12"/>
      <c r="B102" s="52"/>
      <c r="C102" s="52"/>
      <c r="D102" s="52"/>
      <c r="E102" s="52"/>
      <c r="F102" s="53"/>
      <c r="G102" s="29" t="s">
        <v>37</v>
      </c>
      <c r="H102" s="10"/>
      <c r="I102" s="10" t="s">
        <v>10</v>
      </c>
      <c r="J102" s="11">
        <v>200</v>
      </c>
      <c r="K102" s="44">
        <v>1162700</v>
      </c>
    </row>
    <row r="103" spans="1:11" ht="15.75">
      <c r="A103" s="12"/>
      <c r="B103" s="52"/>
      <c r="C103" s="52"/>
      <c r="D103" s="52"/>
      <c r="E103" s="52"/>
      <c r="F103" s="53"/>
      <c r="G103" s="29" t="s">
        <v>72</v>
      </c>
      <c r="H103" s="10"/>
      <c r="I103" s="10"/>
      <c r="J103" s="11">
        <v>300</v>
      </c>
      <c r="K103" s="44">
        <v>0</v>
      </c>
    </row>
    <row r="104" spans="1:11" ht="15.75">
      <c r="A104" s="12"/>
      <c r="B104" s="52"/>
      <c r="C104" s="52"/>
      <c r="D104" s="52"/>
      <c r="E104" s="52"/>
      <c r="F104" s="53"/>
      <c r="G104" s="29" t="s">
        <v>38</v>
      </c>
      <c r="H104" s="24"/>
      <c r="I104" s="10"/>
      <c r="J104" s="11">
        <v>800</v>
      </c>
      <c r="K104" s="44">
        <v>51500</v>
      </c>
    </row>
    <row r="105" spans="1:11" ht="94.5">
      <c r="A105" s="12"/>
      <c r="B105" s="52"/>
      <c r="C105" s="52"/>
      <c r="D105" s="52"/>
      <c r="E105" s="52"/>
      <c r="F105" s="53"/>
      <c r="G105" s="4" t="s">
        <v>116</v>
      </c>
      <c r="H105" s="7"/>
      <c r="I105" s="10" t="s">
        <v>117</v>
      </c>
      <c r="J105" s="11"/>
      <c r="K105" s="44">
        <f>K106</f>
        <v>50000</v>
      </c>
    </row>
    <row r="106" spans="1:11" ht="17.25" customHeight="1">
      <c r="A106" s="12"/>
      <c r="B106" s="52"/>
      <c r="C106" s="52"/>
      <c r="D106" s="52"/>
      <c r="E106" s="52"/>
      <c r="F106" s="53"/>
      <c r="G106" s="29" t="s">
        <v>65</v>
      </c>
      <c r="H106" s="10"/>
      <c r="I106" s="10" t="s">
        <v>10</v>
      </c>
      <c r="J106" s="11">
        <v>500</v>
      </c>
      <c r="K106" s="44">
        <v>50000</v>
      </c>
    </row>
    <row r="107" spans="1:11" ht="31.5" customHeight="1">
      <c r="A107" s="12"/>
      <c r="B107" s="52"/>
      <c r="C107" s="52"/>
      <c r="D107" s="52"/>
      <c r="E107" s="52"/>
      <c r="F107" s="53"/>
      <c r="G107" s="4" t="s">
        <v>118</v>
      </c>
      <c r="H107" s="38"/>
      <c r="I107" s="10" t="s">
        <v>119</v>
      </c>
      <c r="J107" s="11"/>
      <c r="K107" s="44">
        <f>K108</f>
        <v>70000</v>
      </c>
    </row>
    <row r="108" spans="1:11" ht="18" customHeight="1">
      <c r="A108" s="12"/>
      <c r="B108" s="52"/>
      <c r="C108" s="52"/>
      <c r="D108" s="52"/>
      <c r="E108" s="52"/>
      <c r="F108" s="53"/>
      <c r="G108" s="29" t="s">
        <v>65</v>
      </c>
      <c r="H108" s="7"/>
      <c r="I108" s="10" t="s">
        <v>10</v>
      </c>
      <c r="J108" s="11">
        <v>500</v>
      </c>
      <c r="K108" s="44">
        <v>70000</v>
      </c>
    </row>
    <row r="109" spans="1:11" ht="21.75" customHeight="1">
      <c r="A109" s="12"/>
      <c r="B109" s="52"/>
      <c r="C109" s="52"/>
      <c r="D109" s="52"/>
      <c r="E109" s="52"/>
      <c r="F109" s="53"/>
      <c r="G109" s="4" t="s">
        <v>120</v>
      </c>
      <c r="H109" s="10"/>
      <c r="I109" s="5" t="s">
        <v>121</v>
      </c>
      <c r="J109" s="6" t="s">
        <v>10</v>
      </c>
      <c r="K109" s="43">
        <f>K110</f>
        <v>100000</v>
      </c>
    </row>
    <row r="110" spans="1:11" ht="19.5" customHeight="1">
      <c r="A110" s="12"/>
      <c r="B110" s="52"/>
      <c r="C110" s="52"/>
      <c r="D110" s="52"/>
      <c r="E110" s="52"/>
      <c r="F110" s="53"/>
      <c r="G110" s="29" t="s">
        <v>38</v>
      </c>
      <c r="H110" s="10"/>
      <c r="I110" s="10" t="s">
        <v>10</v>
      </c>
      <c r="J110" s="11">
        <v>800</v>
      </c>
      <c r="K110" s="44">
        <v>100000</v>
      </c>
    </row>
    <row r="111" spans="1:11" ht="32.25" customHeight="1">
      <c r="A111" s="12"/>
      <c r="B111" s="52"/>
      <c r="C111" s="52"/>
      <c r="D111" s="52"/>
      <c r="E111" s="52"/>
      <c r="F111" s="53"/>
      <c r="G111" s="4" t="s">
        <v>122</v>
      </c>
      <c r="H111" s="10"/>
      <c r="I111" s="5" t="s">
        <v>123</v>
      </c>
      <c r="J111" s="6"/>
      <c r="K111" s="43">
        <f>K113+K112</f>
        <v>194040</v>
      </c>
    </row>
    <row r="112" spans="1:11" ht="51">
      <c r="A112" s="12"/>
      <c r="B112" s="52"/>
      <c r="C112" s="52"/>
      <c r="D112" s="52"/>
      <c r="E112" s="52"/>
      <c r="F112" s="53"/>
      <c r="G112" s="29" t="s">
        <v>30</v>
      </c>
      <c r="H112" s="10"/>
      <c r="I112" s="10"/>
      <c r="J112" s="11">
        <v>100</v>
      </c>
      <c r="K112" s="44">
        <v>154800</v>
      </c>
    </row>
    <row r="113" spans="1:11" ht="15.75">
      <c r="A113" s="12"/>
      <c r="B113" s="52"/>
      <c r="C113" s="52"/>
      <c r="D113" s="52"/>
      <c r="E113" s="52"/>
      <c r="F113" s="53"/>
      <c r="G113" s="29" t="s">
        <v>38</v>
      </c>
      <c r="H113" s="5"/>
      <c r="I113" s="10" t="s">
        <v>10</v>
      </c>
      <c r="J113" s="11">
        <v>200</v>
      </c>
      <c r="K113" s="44">
        <v>39240</v>
      </c>
    </row>
    <row r="114" spans="1:11" ht="45.75" customHeight="1">
      <c r="A114" s="12"/>
      <c r="B114" s="52"/>
      <c r="C114" s="52"/>
      <c r="D114" s="52"/>
      <c r="E114" s="52"/>
      <c r="F114" s="53"/>
      <c r="G114" s="37" t="s">
        <v>124</v>
      </c>
      <c r="H114" s="10"/>
      <c r="I114" s="38" t="s">
        <v>125</v>
      </c>
      <c r="J114" s="6"/>
      <c r="K114" s="43">
        <f>K115+K116+K117</f>
        <v>6132200</v>
      </c>
    </row>
    <row r="115" spans="1:11" ht="33.75" customHeight="1">
      <c r="A115" s="12"/>
      <c r="B115" s="52"/>
      <c r="C115" s="52"/>
      <c r="D115" s="52"/>
      <c r="E115" s="52"/>
      <c r="F115" s="53"/>
      <c r="G115" s="29" t="s">
        <v>30</v>
      </c>
      <c r="H115" s="24"/>
      <c r="I115" s="10"/>
      <c r="J115" s="11">
        <v>100</v>
      </c>
      <c r="K115" s="44">
        <v>4456900</v>
      </c>
    </row>
    <row r="116" spans="1:11" ht="25.5">
      <c r="A116" s="17"/>
      <c r="B116" s="18"/>
      <c r="C116" s="18"/>
      <c r="D116" s="18"/>
      <c r="E116" s="18"/>
      <c r="F116" s="19"/>
      <c r="G116" s="29" t="s">
        <v>37</v>
      </c>
      <c r="H116" s="10"/>
      <c r="I116" s="10" t="s">
        <v>10</v>
      </c>
      <c r="J116" s="11">
        <v>200</v>
      </c>
      <c r="K116" s="44">
        <v>1659100</v>
      </c>
    </row>
    <row r="117" spans="1:11" ht="15.75">
      <c r="G117" s="29" t="s">
        <v>38</v>
      </c>
      <c r="H117" s="10"/>
      <c r="I117" s="10" t="s">
        <v>10</v>
      </c>
      <c r="J117" s="11">
        <v>800</v>
      </c>
      <c r="K117" s="44">
        <v>16200</v>
      </c>
    </row>
    <row r="118" spans="1:11" ht="34.5" customHeight="1">
      <c r="G118" s="25" t="s">
        <v>126</v>
      </c>
      <c r="H118" s="24"/>
      <c r="I118" s="5" t="s">
        <v>127</v>
      </c>
      <c r="J118" s="6" t="s">
        <v>10</v>
      </c>
      <c r="K118" s="43">
        <f>K119+K120</f>
        <v>243919</v>
      </c>
    </row>
    <row r="119" spans="1:11" ht="38.25">
      <c r="G119" s="29" t="s">
        <v>128</v>
      </c>
      <c r="H119" s="10" t="s">
        <v>10</v>
      </c>
      <c r="I119" s="10"/>
      <c r="J119" s="11">
        <v>100</v>
      </c>
      <c r="K119" s="44">
        <v>238020</v>
      </c>
    </row>
    <row r="120" spans="1:11" ht="25.5">
      <c r="G120" s="29" t="s">
        <v>37</v>
      </c>
      <c r="H120" s="10"/>
      <c r="I120" s="10" t="s">
        <v>10</v>
      </c>
      <c r="J120" s="11">
        <v>200</v>
      </c>
      <c r="K120" s="44">
        <v>5899</v>
      </c>
    </row>
    <row r="121" spans="1:11" ht="32.25" customHeight="1">
      <c r="G121" s="4" t="s">
        <v>129</v>
      </c>
      <c r="H121" s="10"/>
      <c r="I121" s="5" t="s">
        <v>130</v>
      </c>
      <c r="J121" s="6"/>
      <c r="K121" s="43">
        <f>K122</f>
        <v>324000</v>
      </c>
    </row>
    <row r="122" spans="1:11" ht="15.75">
      <c r="G122" s="29" t="s">
        <v>72</v>
      </c>
      <c r="H122" s="10"/>
      <c r="I122" s="10" t="s">
        <v>10</v>
      </c>
      <c r="J122" s="11">
        <v>300</v>
      </c>
      <c r="K122" s="44">
        <v>324000</v>
      </c>
    </row>
    <row r="123" spans="1:11" ht="15.75">
      <c r="G123" s="2" t="s">
        <v>131</v>
      </c>
      <c r="H123" s="10"/>
      <c r="I123" s="1"/>
      <c r="J123" s="1"/>
      <c r="K123" s="47">
        <f>K9+K13+K17+K22+K31+K47+K51+K55+K59+K63+K89+K80+K68+K84+K74</f>
        <v>70498792.019999996</v>
      </c>
    </row>
  </sheetData>
  <mergeCells count="11">
    <mergeCell ref="I2:K2"/>
    <mergeCell ref="I1:K1"/>
    <mergeCell ref="B73:F73"/>
    <mergeCell ref="B72:F72"/>
    <mergeCell ref="I4:K4"/>
    <mergeCell ref="I3:K3"/>
    <mergeCell ref="B11:F11"/>
    <mergeCell ref="B12:F12"/>
    <mergeCell ref="B5:K5"/>
    <mergeCell ref="B9:F9"/>
    <mergeCell ref="B63:F63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№4 Табл.№1</vt:lpstr>
      <vt:lpstr>'Приложение №4 Табл.№1'!Заголовки_для_печати</vt:lpstr>
      <vt:lpstr>'Приложение №4 Табл.№1'!Область_печати</vt:lpstr>
    </vt:vector>
  </TitlesOfParts>
  <Manager/>
  <Company>Департамент финансов ЯО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Владелец</cp:lastModifiedBy>
  <cp:revision/>
  <cp:lastPrinted>2022-03-17T07:15:23Z</cp:lastPrinted>
  <dcterms:created xsi:type="dcterms:W3CDTF">2021-06-13T10:07:11Z</dcterms:created>
  <dcterms:modified xsi:type="dcterms:W3CDTF">2022-03-17T07:15:49Z</dcterms:modified>
  <cp:category/>
  <cp:contentStatus/>
</cp:coreProperties>
</file>